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sm7gxq\web\www\Blommor\Orders\"/>
    </mc:Choice>
  </mc:AlternateContent>
  <xr:revisionPtr revIDLastSave="0" documentId="13_ncr:1_{63C542E3-A60C-4E2B-BE7E-48F7AF51C978}" xr6:coauthVersionLast="45" xr6:coauthVersionMax="45" xr10:uidLastSave="{00000000-0000-0000-0000-000000000000}"/>
  <bookViews>
    <workbookView xWindow="4890" yWindow="705" windowWidth="19140" windowHeight="14895" xr2:uid="{FE01B3E1-F080-4B82-A1AB-5C6911A78E8D}"/>
  </bookViews>
  <sheets>
    <sheet name="Blad1" sheetId="1" r:id="rId1"/>
  </sheets>
  <definedNames>
    <definedName name="_xlnm._FilterDatabase" localSheetId="0" hidden="1">Blad1!$A$1:$AE$132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C44" i="1" l="1"/>
  <c r="R44" i="1"/>
  <c r="Q44" i="1"/>
  <c r="AD44" i="1" s="1"/>
  <c r="AC140" i="1" l="1"/>
  <c r="R140" i="1"/>
  <c r="Q140" i="1"/>
  <c r="AC139" i="1"/>
  <c r="R139" i="1"/>
  <c r="Q139" i="1"/>
  <c r="AC138" i="1"/>
  <c r="AC137" i="1"/>
  <c r="AD137" i="1" s="1"/>
  <c r="R138" i="1"/>
  <c r="Q138" i="1"/>
  <c r="R137" i="1"/>
  <c r="Q137" i="1"/>
  <c r="R135" i="1"/>
  <c r="R136" i="1"/>
  <c r="Q135" i="1"/>
  <c r="Q136" i="1"/>
  <c r="AC136" i="1"/>
  <c r="AC135" i="1"/>
  <c r="AC134" i="1"/>
  <c r="AD134" i="1" s="1"/>
  <c r="R134" i="1"/>
  <c r="Q134" i="1"/>
  <c r="AC27" i="1"/>
  <c r="AD27" i="1" s="1"/>
  <c r="Q27" i="1"/>
  <c r="R27" i="1"/>
  <c r="AC26" i="1"/>
  <c r="Q26" i="1"/>
  <c r="R26" i="1"/>
  <c r="AD26" i="1" l="1"/>
  <c r="AD138" i="1"/>
  <c r="AD140" i="1"/>
  <c r="AD139" i="1"/>
  <c r="AD135" i="1"/>
  <c r="AD136" i="1"/>
  <c r="Q11" i="1"/>
  <c r="X2" i="1"/>
  <c r="Y2" i="1"/>
  <c r="T2" i="1"/>
  <c r="U2" i="1"/>
  <c r="V2" i="1"/>
  <c r="W2" i="1"/>
  <c r="Z2" i="1"/>
  <c r="AA2" i="1"/>
  <c r="AB2" i="1"/>
  <c r="S2" i="1"/>
  <c r="AC38" i="1"/>
  <c r="R38" i="1"/>
  <c r="Q38" i="1"/>
  <c r="R31" i="1"/>
  <c r="R32" i="1"/>
  <c r="R33" i="1"/>
  <c r="R45" i="1"/>
  <c r="R35" i="1"/>
  <c r="R28" i="1"/>
  <c r="R29" i="1"/>
  <c r="R39" i="1"/>
  <c r="R42" i="1"/>
  <c r="R4" i="1"/>
  <c r="R5" i="1"/>
  <c r="R7" i="1"/>
  <c r="R8" i="1"/>
  <c r="R9" i="1"/>
  <c r="R10" i="1"/>
  <c r="R11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34" i="1"/>
  <c r="R37" i="1"/>
  <c r="Q31" i="1"/>
  <c r="Q32" i="1"/>
  <c r="Q33" i="1"/>
  <c r="Q45" i="1"/>
  <c r="Q35" i="1"/>
  <c r="Q28" i="1"/>
  <c r="Q29" i="1"/>
  <c r="Q39" i="1"/>
  <c r="Q42" i="1"/>
  <c r="Q4" i="1"/>
  <c r="Q5" i="1"/>
  <c r="Q7" i="1"/>
  <c r="Q8" i="1"/>
  <c r="Q9" i="1"/>
  <c r="Q10" i="1"/>
  <c r="Q13" i="1"/>
  <c r="Q14" i="1"/>
  <c r="Q15" i="1"/>
  <c r="Q16" i="1"/>
  <c r="AD16" i="1" s="1"/>
  <c r="Q17" i="1"/>
  <c r="Q18" i="1"/>
  <c r="Q19" i="1"/>
  <c r="Q20" i="1"/>
  <c r="Q21" i="1"/>
  <c r="Q22" i="1"/>
  <c r="Q23" i="1"/>
  <c r="Q24" i="1"/>
  <c r="Q25" i="1"/>
  <c r="Q34" i="1"/>
  <c r="Q37" i="1"/>
  <c r="Q36" i="1"/>
  <c r="AC41" i="1"/>
  <c r="AC40" i="1"/>
  <c r="AC3" i="1"/>
  <c r="AC48" i="1"/>
  <c r="AC49" i="1"/>
  <c r="AC50" i="1"/>
  <c r="AC51" i="1"/>
  <c r="AC52" i="1"/>
  <c r="AC53" i="1"/>
  <c r="AC54" i="1"/>
  <c r="AC55" i="1"/>
  <c r="AC56" i="1"/>
  <c r="AC57" i="1"/>
  <c r="AC58" i="1"/>
  <c r="AC59" i="1"/>
  <c r="AC60" i="1"/>
  <c r="AC61" i="1"/>
  <c r="AC62" i="1"/>
  <c r="AC63" i="1"/>
  <c r="AC64" i="1"/>
  <c r="AC17" i="1"/>
  <c r="AC18" i="1"/>
  <c r="AC19" i="1"/>
  <c r="AC20" i="1"/>
  <c r="AC21" i="1"/>
  <c r="AC22" i="1"/>
  <c r="AC23" i="1"/>
  <c r="AC24" i="1"/>
  <c r="AC25" i="1"/>
  <c r="AC34" i="1"/>
  <c r="AC37" i="1"/>
  <c r="AC36" i="1"/>
  <c r="AC12" i="1"/>
  <c r="AC6" i="1"/>
  <c r="AC46" i="1"/>
  <c r="AC47" i="1"/>
  <c r="AC43" i="1"/>
  <c r="AC31" i="1"/>
  <c r="AC32" i="1"/>
  <c r="AC33" i="1"/>
  <c r="AC45" i="1"/>
  <c r="AC35" i="1"/>
  <c r="AC28" i="1"/>
  <c r="AC29" i="1"/>
  <c r="AC39" i="1"/>
  <c r="AC42" i="1"/>
  <c r="AC4" i="1"/>
  <c r="AC5" i="1"/>
  <c r="AC7" i="1"/>
  <c r="AC8" i="1"/>
  <c r="AC9" i="1"/>
  <c r="AC10" i="1"/>
  <c r="AC11" i="1"/>
  <c r="AC13" i="1"/>
  <c r="AC14" i="1"/>
  <c r="AC15" i="1"/>
  <c r="AC16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R127" i="1"/>
  <c r="R128" i="1"/>
  <c r="R129" i="1"/>
  <c r="R130" i="1"/>
  <c r="R131" i="1"/>
  <c r="R132" i="1"/>
  <c r="R91" i="1"/>
  <c r="R92" i="1"/>
  <c r="R93" i="1"/>
  <c r="R94" i="1"/>
  <c r="R95" i="1"/>
  <c r="R96" i="1"/>
  <c r="R97" i="1"/>
  <c r="R98" i="1"/>
  <c r="R99" i="1"/>
  <c r="R100" i="1"/>
  <c r="R83" i="1"/>
  <c r="R84" i="1"/>
  <c r="R85" i="1"/>
  <c r="R86" i="1"/>
  <c r="R87" i="1"/>
  <c r="R88" i="1"/>
  <c r="R89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36" i="1"/>
  <c r="R12" i="1"/>
  <c r="R6" i="1"/>
  <c r="R46" i="1"/>
  <c r="R47" i="1"/>
  <c r="R43" i="1"/>
  <c r="R41" i="1"/>
  <c r="R40" i="1"/>
  <c r="R3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AD32" i="1" l="1"/>
  <c r="AD4" i="1"/>
  <c r="AD14" i="1"/>
  <c r="AD42" i="1"/>
  <c r="AD39" i="1"/>
  <c r="AD29" i="1"/>
  <c r="AD17" i="1"/>
  <c r="AD7" i="1"/>
  <c r="AD5" i="1"/>
  <c r="AD45" i="1"/>
  <c r="AD37" i="1"/>
  <c r="AD36" i="1"/>
  <c r="AD31" i="1"/>
  <c r="AD20" i="1"/>
  <c r="AD15" i="1"/>
  <c r="AD38" i="1"/>
  <c r="AD18" i="1"/>
  <c r="AD28" i="1"/>
  <c r="AD35" i="1"/>
  <c r="AD19" i="1"/>
  <c r="AD22" i="1"/>
  <c r="AD33" i="1"/>
  <c r="AD21" i="1"/>
  <c r="AD34" i="1"/>
  <c r="AD25" i="1"/>
  <c r="AD24" i="1"/>
  <c r="AD23" i="1"/>
  <c r="AD13" i="1"/>
  <c r="AD11" i="1"/>
  <c r="AD10" i="1"/>
  <c r="AD9" i="1"/>
  <c r="AD8" i="1"/>
  <c r="AC2" i="1"/>
  <c r="Q49" i="1"/>
  <c r="AD49" i="1" s="1"/>
  <c r="Q132" i="1" l="1"/>
  <c r="AC93" i="1"/>
  <c r="Q93" i="1"/>
  <c r="AD93" i="1" s="1"/>
  <c r="AC101" i="1"/>
  <c r="AC103" i="1"/>
  <c r="AC105" i="1"/>
  <c r="AC113" i="1"/>
  <c r="AC114" i="1"/>
  <c r="AC115" i="1"/>
  <c r="AC118" i="1"/>
  <c r="AC120" i="1"/>
  <c r="AC122" i="1"/>
  <c r="AC125" i="1"/>
  <c r="AC130" i="1"/>
  <c r="AC82" i="1"/>
  <c r="R82" i="1"/>
  <c r="Q82" i="1"/>
  <c r="Q113" i="1"/>
  <c r="Q50" i="1"/>
  <c r="AD50" i="1" s="1"/>
  <c r="Q130" i="1"/>
  <c r="Q118" i="1"/>
  <c r="AD118" i="1" s="1"/>
  <c r="Q119" i="1"/>
  <c r="AD119" i="1" s="1"/>
  <c r="AC119" i="1"/>
  <c r="P2" i="1"/>
  <c r="AD130" i="1" l="1"/>
  <c r="AD113" i="1"/>
  <c r="AD82" i="1"/>
  <c r="Q53" i="1"/>
  <c r="AD53" i="1" s="1"/>
  <c r="Q51" i="1"/>
  <c r="AD51" i="1" s="1"/>
  <c r="Q41" i="1"/>
  <c r="AD41" i="1" s="1"/>
  <c r="AC107" i="1" l="1"/>
  <c r="Q107" i="1"/>
  <c r="AC100" i="1"/>
  <c r="Q100" i="1"/>
  <c r="AD100" i="1" s="1"/>
  <c r="AD107" i="1" l="1"/>
  <c r="AC117" i="1"/>
  <c r="Q117" i="1"/>
  <c r="AD117" i="1" s="1"/>
  <c r="Q6" i="1"/>
  <c r="AD6" i="1" s="1"/>
  <c r="Q12" i="1"/>
  <c r="AD12" i="1" s="1"/>
  <c r="AC72" i="1"/>
  <c r="Q72" i="1"/>
  <c r="AD72" i="1" s="1"/>
  <c r="Q73" i="1"/>
  <c r="AD73" i="1" s="1"/>
  <c r="AC73" i="1"/>
  <c r="AC71" i="1"/>
  <c r="Q71" i="1"/>
  <c r="AD71" i="1" s="1"/>
  <c r="AC128" i="1"/>
  <c r="Q128" i="1"/>
  <c r="AD128" i="1" s="1"/>
  <c r="AC129" i="1"/>
  <c r="Q129" i="1"/>
  <c r="AD129" i="1" s="1"/>
  <c r="Q131" i="1"/>
  <c r="AC131" i="1"/>
  <c r="AC127" i="1"/>
  <c r="Q127" i="1"/>
  <c r="AD127" i="1" s="1"/>
  <c r="AD131" i="1" l="1"/>
  <c r="AC30" i="1"/>
  <c r="AC110" i="1"/>
  <c r="AC102" i="1"/>
  <c r="AC65" i="1"/>
  <c r="AC66" i="1"/>
  <c r="AC67" i="1"/>
  <c r="AC68" i="1"/>
  <c r="AC69" i="1"/>
  <c r="AC70" i="1"/>
  <c r="AC74" i="1"/>
  <c r="AC75" i="1"/>
  <c r="AC76" i="1"/>
  <c r="AC77" i="1"/>
  <c r="AC78" i="1"/>
  <c r="AC79" i="1"/>
  <c r="AC80" i="1"/>
  <c r="AC81" i="1"/>
  <c r="AC83" i="1"/>
  <c r="AC84" i="1"/>
  <c r="AC85" i="1"/>
  <c r="AC86" i="1"/>
  <c r="AC87" i="1"/>
  <c r="AC88" i="1"/>
  <c r="AC89" i="1"/>
  <c r="AC90" i="1"/>
  <c r="AC91" i="1"/>
  <c r="AC92" i="1"/>
  <c r="AC94" i="1"/>
  <c r="AC95" i="1"/>
  <c r="AC96" i="1"/>
  <c r="AC97" i="1"/>
  <c r="AC98" i="1"/>
  <c r="AC99" i="1"/>
  <c r="AC124" i="1"/>
  <c r="AC104" i="1"/>
  <c r="AC106" i="1"/>
  <c r="AC108" i="1"/>
  <c r="AC109" i="1"/>
  <c r="AC111" i="1"/>
  <c r="AC112" i="1"/>
  <c r="AC116" i="1"/>
  <c r="AC121" i="1"/>
  <c r="AC123" i="1"/>
  <c r="AC126" i="1"/>
  <c r="AC132" i="1"/>
  <c r="AD132" i="1" s="1"/>
  <c r="Q52" i="1" l="1"/>
  <c r="AD52" i="1" s="1"/>
  <c r="Q120" i="1" l="1"/>
  <c r="AD120" i="1" s="1"/>
  <c r="Q109" i="1"/>
  <c r="AD109" i="1" s="1"/>
  <c r="Q116" i="1"/>
  <c r="AD116" i="1" s="1"/>
  <c r="Q121" i="1"/>
  <c r="AD121" i="1" s="1"/>
  <c r="Q112" i="1"/>
  <c r="AD112" i="1" s="1"/>
  <c r="Q111" i="1"/>
  <c r="AD111" i="1" s="1"/>
  <c r="Q92" i="1"/>
  <c r="AD92" i="1" s="1"/>
  <c r="Q30" i="1" l="1"/>
  <c r="AD30" i="1" s="1"/>
  <c r="R30" i="1"/>
  <c r="Q91" i="1"/>
  <c r="AD91" i="1" s="1"/>
  <c r="Q46" i="1"/>
  <c r="AD46" i="1" s="1"/>
  <c r="Q47" i="1"/>
  <c r="AD47" i="1" s="1"/>
  <c r="Q43" i="1"/>
  <c r="AD43" i="1" s="1"/>
  <c r="Q40" i="1"/>
  <c r="AD40" i="1" s="1"/>
  <c r="Q3" i="1"/>
  <c r="Q48" i="1"/>
  <c r="AD48" i="1" s="1"/>
  <c r="Q62" i="1"/>
  <c r="AD62" i="1" s="1"/>
  <c r="Q110" i="1"/>
  <c r="AD110" i="1" s="1"/>
  <c r="Q54" i="1"/>
  <c r="AD54" i="1" s="1"/>
  <c r="Q55" i="1"/>
  <c r="AD55" i="1" s="1"/>
  <c r="Q56" i="1"/>
  <c r="AD56" i="1" s="1"/>
  <c r="Q64" i="1"/>
  <c r="AD64" i="1" s="1"/>
  <c r="Q57" i="1"/>
  <c r="AD57" i="1" s="1"/>
  <c r="Q58" i="1"/>
  <c r="AD58" i="1" s="1"/>
  <c r="Q59" i="1"/>
  <c r="AD59" i="1" s="1"/>
  <c r="Q61" i="1"/>
  <c r="AD61" i="1" s="1"/>
  <c r="Q74" i="1"/>
  <c r="AD74" i="1" s="1"/>
  <c r="Q63" i="1"/>
  <c r="AD63" i="1" s="1"/>
  <c r="Q102" i="1"/>
  <c r="AD102" i="1" s="1"/>
  <c r="Q65" i="1"/>
  <c r="AD65" i="1" s="1"/>
  <c r="R65" i="1"/>
  <c r="Q66" i="1"/>
  <c r="AD66" i="1" s="1"/>
  <c r="Q67" i="1"/>
  <c r="AD67" i="1" s="1"/>
  <c r="Q68" i="1"/>
  <c r="AD68" i="1" s="1"/>
  <c r="Q75" i="1"/>
  <c r="AD75" i="1" s="1"/>
  <c r="Q69" i="1"/>
  <c r="AD69" i="1" s="1"/>
  <c r="Q76" i="1"/>
  <c r="AD76" i="1" s="1"/>
  <c r="Q70" i="1"/>
  <c r="AD70" i="1" s="1"/>
  <c r="Q77" i="1"/>
  <c r="AD77" i="1" s="1"/>
  <c r="Q78" i="1"/>
  <c r="AD78" i="1" s="1"/>
  <c r="Q79" i="1"/>
  <c r="AD79" i="1" s="1"/>
  <c r="Q81" i="1"/>
  <c r="AD81" i="1" s="1"/>
  <c r="Q83" i="1"/>
  <c r="AD83" i="1" s="1"/>
  <c r="Q84" i="1"/>
  <c r="AD84" i="1" s="1"/>
  <c r="Q85" i="1"/>
  <c r="AD85" i="1" s="1"/>
  <c r="Q86" i="1"/>
  <c r="AD86" i="1" s="1"/>
  <c r="Q87" i="1"/>
  <c r="AD87" i="1" s="1"/>
  <c r="Q95" i="1"/>
  <c r="AD95" i="1" s="1"/>
  <c r="Q88" i="1"/>
  <c r="AD88" i="1" s="1"/>
  <c r="Q89" i="1"/>
  <c r="AD89" i="1" s="1"/>
  <c r="Q90" i="1"/>
  <c r="AD90" i="1" s="1"/>
  <c r="R90" i="1"/>
  <c r="Q94" i="1"/>
  <c r="AD94" i="1" s="1"/>
  <c r="Q96" i="1"/>
  <c r="AD96" i="1" s="1"/>
  <c r="Q97" i="1"/>
  <c r="AD97" i="1" s="1"/>
  <c r="Q98" i="1"/>
  <c r="AD98" i="1" s="1"/>
  <c r="Q99" i="1"/>
  <c r="AD99" i="1" s="1"/>
  <c r="Q124" i="1"/>
  <c r="AD124" i="1" s="1"/>
  <c r="Q125" i="1"/>
  <c r="AD125" i="1" s="1"/>
  <c r="Q101" i="1"/>
  <c r="AD101" i="1" s="1"/>
  <c r="R101" i="1"/>
  <c r="Q103" i="1"/>
  <c r="AD103" i="1" s="1"/>
  <c r="Q104" i="1"/>
  <c r="AD104" i="1" s="1"/>
  <c r="Q105" i="1"/>
  <c r="AD105" i="1" s="1"/>
  <c r="Q106" i="1"/>
  <c r="AD106" i="1" s="1"/>
  <c r="Q80" i="1"/>
  <c r="AD80" i="1" s="1"/>
  <c r="Q60" i="1"/>
  <c r="AD60" i="1" s="1"/>
  <c r="Q108" i="1"/>
  <c r="AD108" i="1" s="1"/>
  <c r="Q114" i="1"/>
  <c r="AD114" i="1" s="1"/>
  <c r="Q115" i="1"/>
  <c r="AD115" i="1" s="1"/>
  <c r="Q122" i="1"/>
  <c r="AD122" i="1" s="1"/>
  <c r="Q123" i="1"/>
  <c r="AD123" i="1" s="1"/>
  <c r="Q126" i="1"/>
  <c r="AD126" i="1" s="1"/>
  <c r="R2" i="1" l="1"/>
  <c r="AD3" i="1"/>
  <c r="AD2" i="1" s="1"/>
  <c r="Q2" i="1"/>
</calcChain>
</file>

<file path=xl/sharedStrings.xml><?xml version="1.0" encoding="utf-8"?>
<sst xmlns="http://schemas.openxmlformats.org/spreadsheetml/2006/main" count="246" uniqueCount="102">
  <si>
    <t>Grupp</t>
  </si>
  <si>
    <t>Typ</t>
  </si>
  <si>
    <t>Namn</t>
  </si>
  <si>
    <t>Höjd</t>
  </si>
  <si>
    <t>Leverantör</t>
  </si>
  <si>
    <t>Antal</t>
  </si>
  <si>
    <t>Pris</t>
  </si>
  <si>
    <t>Liljor</t>
  </si>
  <si>
    <t>Trumpet</t>
  </si>
  <si>
    <t>Lökar &amp; Knölar</t>
  </si>
  <si>
    <t>Anastasia</t>
  </si>
  <si>
    <t>90-150</t>
  </si>
  <si>
    <t>Asiat</t>
  </si>
  <si>
    <t>Oriental</t>
  </si>
  <si>
    <t>Debby</t>
  </si>
  <si>
    <t>Golden Splendour</t>
  </si>
  <si>
    <t>Josephine</t>
  </si>
  <si>
    <t>100-150</t>
  </si>
  <si>
    <t>Muscadet</t>
  </si>
  <si>
    <t>80-100</t>
  </si>
  <si>
    <t>Pearl Stacey</t>
  </si>
  <si>
    <t>Rosella's Dream</t>
  </si>
  <si>
    <t>Praktlilja</t>
  </si>
  <si>
    <t>Trädlilja</t>
  </si>
  <si>
    <t>Eastern Moon</t>
  </si>
  <si>
    <t>Passion Moon</t>
  </si>
  <si>
    <t>Forever Susan</t>
  </si>
  <si>
    <t>Best</t>
  </si>
  <si>
    <t>Vänd</t>
  </si>
  <si>
    <t>Upp</t>
  </si>
  <si>
    <t>Ned</t>
  </si>
  <si>
    <t>Rak</t>
  </si>
  <si>
    <t>Månad</t>
  </si>
  <si>
    <t>SH</t>
  </si>
  <si>
    <t>Vi</t>
  </si>
  <si>
    <t>Al</t>
  </si>
  <si>
    <t>Tot</t>
  </si>
  <si>
    <t>BjL</t>
  </si>
  <si>
    <t>SL</t>
  </si>
  <si>
    <t>60-90</t>
  </si>
  <si>
    <t>100-120</t>
  </si>
  <si>
    <t>Total</t>
  </si>
  <si>
    <t>Mapira</t>
  </si>
  <si>
    <t>90-120</t>
  </si>
  <si>
    <t>Netty's Pride</t>
  </si>
  <si>
    <t>ST</t>
  </si>
  <si>
    <t>SM</t>
  </si>
  <si>
    <t>BjT</t>
  </si>
  <si>
    <t>Bj</t>
  </si>
  <si>
    <t>Patricia's Pride</t>
  </si>
  <si>
    <t>Dizzy</t>
  </si>
  <si>
    <t>Lotus Spring</t>
  </si>
  <si>
    <t>Varianter</t>
  </si>
  <si>
    <t>Mr Cas</t>
  </si>
  <si>
    <t>Abbeville's Pride</t>
  </si>
  <si>
    <t>Avalon Sunset</t>
  </si>
  <si>
    <t>Foxtrot</t>
  </si>
  <si>
    <t>45-60</t>
  </si>
  <si>
    <t>Ovatie</t>
  </si>
  <si>
    <t>Pink Giant</t>
  </si>
  <si>
    <t>Spring Pink</t>
  </si>
  <si>
    <t>Sunset Boulevard</t>
  </si>
  <si>
    <t>Tiger Babies</t>
  </si>
  <si>
    <t>Tiny Diamond</t>
  </si>
  <si>
    <t>Tiny Double You</t>
  </si>
  <si>
    <t>Tiny Parrot</t>
  </si>
  <si>
    <t>Bulbs.se</t>
  </si>
  <si>
    <t>Kungslilja</t>
  </si>
  <si>
    <t>Purple Marble</t>
  </si>
  <si>
    <t>Orange Planet</t>
  </si>
  <si>
    <t>Orange Ton</t>
  </si>
  <si>
    <t>Blacklist</t>
  </si>
  <si>
    <t>Gold Twin</t>
  </si>
  <si>
    <t>Scoubidou</t>
  </si>
  <si>
    <t>Beijing Moon</t>
  </si>
  <si>
    <t>Abbeville´s Pride</t>
  </si>
  <si>
    <t>Purple Prince</t>
  </si>
  <si>
    <t>Dubbel</t>
  </si>
  <si>
    <t xml:space="preserve">Frö med Posten </t>
  </si>
  <si>
    <t>Doftlilja</t>
  </si>
  <si>
    <t>Övrigt</t>
  </si>
  <si>
    <t>Anemon</t>
  </si>
  <si>
    <t>Bukett</t>
  </si>
  <si>
    <t>Blandade färger</t>
  </si>
  <si>
    <t>Iris</t>
  </si>
  <si>
    <t>Hollandica</t>
  </si>
  <si>
    <t>55-60</t>
  </si>
  <si>
    <t>Akleja</t>
  </si>
  <si>
    <t>Biedermeier mix</t>
  </si>
  <si>
    <t>Frö</t>
  </si>
  <si>
    <t>Frö med Posten</t>
  </si>
  <si>
    <t>LFTGB</t>
  </si>
  <si>
    <t>Mirabilis</t>
  </si>
  <si>
    <t>Marbles, Y/R</t>
  </si>
  <si>
    <t>Impecta</t>
  </si>
  <si>
    <t>Tivoli</t>
  </si>
  <si>
    <t>Pastellakleja</t>
  </si>
  <si>
    <t>Knölar</t>
  </si>
  <si>
    <t>Underblomma</t>
  </si>
  <si>
    <t>50-70</t>
  </si>
  <si>
    <t>Pink</t>
  </si>
  <si>
    <t>Södra Gaveln: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</si>
</sst>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kr&quot;"/>
    <numFmt numFmtId="165" formatCode="[Red]0;[Blue]\-0;[White]0;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1" tint="0.249977111117893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CCFFFF"/>
        <bgColor indexed="64"/>
      </patternFill>
    </fill>
  </fills>
  <borders count="22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theme="0" tint="-0.24994659260841701"/>
      </right>
      <top style="thin">
        <color indexed="64"/>
      </top>
      <bottom/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47">
    <xf numFmtId="0" fontId="0" fillId="0" borderId="0" xfId="0"/>
    <xf numFmtId="0" fontId="0" fillId="0" borderId="1" xfId="0" applyBorder="1"/>
    <xf numFmtId="3" fontId="1" fillId="0" borderId="1" xfId="0" applyNumberFormat="1" applyFont="1" applyBorder="1"/>
    <xf numFmtId="0" fontId="0" fillId="0" borderId="3" xfId="0" applyBorder="1"/>
    <xf numFmtId="3" fontId="1" fillId="0" borderId="4" xfId="0" applyNumberFormat="1" applyFont="1" applyBorder="1"/>
    <xf numFmtId="3" fontId="0" fillId="0" borderId="4" xfId="0" applyNumberFormat="1" applyBorder="1"/>
    <xf numFmtId="0" fontId="0" fillId="0" borderId="4" xfId="0" applyBorder="1"/>
    <xf numFmtId="0" fontId="0" fillId="0" borderId="6" xfId="0" applyBorder="1"/>
    <xf numFmtId="0" fontId="0" fillId="0" borderId="1" xfId="0" applyBorder="1" applyAlignment="1">
      <alignment vertical="top"/>
    </xf>
    <xf numFmtId="0" fontId="1" fillId="0" borderId="9" xfId="0" applyFont="1" applyBorder="1" applyAlignment="1">
      <alignment vertical="top"/>
    </xf>
    <xf numFmtId="0" fontId="1" fillId="0" borderId="7" xfId="0" applyFont="1" applyBorder="1" applyAlignment="1">
      <alignment horizontal="center" vertical="top"/>
    </xf>
    <xf numFmtId="0" fontId="1" fillId="0" borderId="12" xfId="0" applyFont="1" applyBorder="1" applyAlignment="1">
      <alignment vertical="top"/>
    </xf>
    <xf numFmtId="0" fontId="1" fillId="0" borderId="2" xfId="0" applyFont="1" applyBorder="1" applyAlignment="1">
      <alignment horizontal="right" vertical="top"/>
    </xf>
    <xf numFmtId="164" fontId="1" fillId="0" borderId="9" xfId="0" applyNumberFormat="1" applyFont="1" applyBorder="1" applyAlignment="1">
      <alignment horizontal="right" vertical="top"/>
    </xf>
    <xf numFmtId="3" fontId="1" fillId="0" borderId="12" xfId="0" applyNumberFormat="1" applyFont="1" applyBorder="1" applyAlignment="1">
      <alignment horizontal="right" vertical="top"/>
    </xf>
    <xf numFmtId="0" fontId="1" fillId="0" borderId="13" xfId="0" applyFont="1" applyBorder="1" applyAlignment="1">
      <alignment vertical="top"/>
    </xf>
    <xf numFmtId="0" fontId="0" fillId="0" borderId="6" xfId="0" applyBorder="1" applyAlignment="1">
      <alignment horizontal="right"/>
    </xf>
    <xf numFmtId="164" fontId="0" fillId="0" borderId="6" xfId="0" applyNumberFormat="1" applyBorder="1"/>
    <xf numFmtId="0" fontId="3" fillId="0" borderId="4" xfId="0" applyFont="1" applyBorder="1"/>
    <xf numFmtId="0" fontId="3" fillId="0" borderId="1" xfId="0" applyFont="1" applyBorder="1"/>
    <xf numFmtId="0" fontId="3" fillId="0" borderId="1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3" fontId="3" fillId="0" borderId="1" xfId="0" applyNumberFormat="1" applyFont="1" applyBorder="1"/>
    <xf numFmtId="3" fontId="4" fillId="0" borderId="1" xfId="0" applyNumberFormat="1" applyFont="1" applyBorder="1"/>
    <xf numFmtId="3" fontId="4" fillId="0" borderId="2" xfId="0" applyNumberFormat="1" applyFont="1" applyBorder="1" applyAlignment="1">
      <alignment horizontal="right" vertical="top"/>
    </xf>
    <xf numFmtId="164" fontId="4" fillId="0" borderId="2" xfId="0" applyNumberFormat="1" applyFont="1" applyBorder="1" applyAlignment="1">
      <alignment horizontal="right" vertical="top"/>
    </xf>
    <xf numFmtId="164" fontId="3" fillId="0" borderId="1" xfId="0" applyNumberFormat="1" applyFont="1" applyBorder="1"/>
    <xf numFmtId="3" fontId="3" fillId="0" borderId="3" xfId="0" applyNumberFormat="1" applyFont="1" applyBorder="1"/>
    <xf numFmtId="164" fontId="3" fillId="0" borderId="3" xfId="0" applyNumberFormat="1" applyFont="1" applyBorder="1"/>
    <xf numFmtId="0" fontId="1" fillId="0" borderId="4" xfId="0" applyFont="1" applyBorder="1" applyAlignment="1">
      <alignment vertical="top"/>
    </xf>
    <xf numFmtId="0" fontId="1" fillId="0" borderId="1" xfId="0" applyFont="1" applyBorder="1" applyAlignment="1">
      <alignment vertical="top"/>
    </xf>
    <xf numFmtId="0" fontId="4" fillId="0" borderId="16" xfId="0" applyFont="1" applyBorder="1" applyAlignment="1">
      <alignment vertical="top"/>
    </xf>
    <xf numFmtId="0" fontId="3" fillId="0" borderId="15" xfId="0" applyFont="1" applyBorder="1"/>
    <xf numFmtId="165" fontId="4" fillId="0" borderId="1" xfId="0" applyNumberFormat="1" applyFont="1" applyBorder="1"/>
    <xf numFmtId="0" fontId="5" fillId="2" borderId="14" xfId="0" applyFont="1" applyFill="1" applyBorder="1"/>
    <xf numFmtId="0" fontId="5" fillId="2" borderId="4" xfId="1" applyFont="1" applyFill="1" applyBorder="1"/>
    <xf numFmtId="0" fontId="5" fillId="2" borderId="1" xfId="1" applyFont="1" applyFill="1" applyBorder="1"/>
    <xf numFmtId="0" fontId="5" fillId="2" borderId="1" xfId="1" applyFont="1" applyFill="1" applyBorder="1" applyAlignment="1">
      <alignment horizontal="left" vertical="center"/>
    </xf>
    <xf numFmtId="0" fontId="5" fillId="2" borderId="6" xfId="1" applyFont="1" applyFill="1" applyBorder="1" applyAlignment="1">
      <alignment horizontal="left" vertical="center"/>
    </xf>
    <xf numFmtId="0" fontId="5" fillId="2" borderId="6" xfId="0" applyFont="1" applyFill="1" applyBorder="1" applyAlignment="1">
      <alignment horizontal="right"/>
    </xf>
    <xf numFmtId="0" fontId="5" fillId="2" borderId="4" xfId="0" applyFont="1" applyFill="1" applyBorder="1"/>
    <xf numFmtId="0" fontId="5" fillId="2" borderId="1" xfId="0" applyFont="1" applyFill="1" applyBorder="1"/>
    <xf numFmtId="164" fontId="5" fillId="2" borderId="6" xfId="0" applyNumberFormat="1" applyFont="1" applyFill="1" applyBorder="1"/>
    <xf numFmtId="3" fontId="5" fillId="2" borderId="3" xfId="0" applyNumberFormat="1" applyFont="1" applyFill="1" applyBorder="1"/>
    <xf numFmtId="164" fontId="5" fillId="2" borderId="3" xfId="0" applyNumberFormat="1" applyFont="1" applyFill="1" applyBorder="1"/>
    <xf numFmtId="0" fontId="7" fillId="2" borderId="6" xfId="0" applyFont="1" applyFill="1" applyBorder="1"/>
    <xf numFmtId="0" fontId="7" fillId="2" borderId="15" xfId="1" applyFont="1" applyFill="1" applyBorder="1"/>
    <xf numFmtId="0" fontId="0" fillId="0" borderId="4" xfId="0" applyBorder="1" applyAlignment="1">
      <alignment vertical="top"/>
    </xf>
    <xf numFmtId="0" fontId="6" fillId="0" borderId="3" xfId="0" applyFont="1" applyBorder="1"/>
    <xf numFmtId="165" fontId="1" fillId="0" borderId="6" xfId="0" applyNumberFormat="1" applyFont="1" applyBorder="1" applyAlignment="1">
      <alignment horizontal="center" vertical="top" wrapText="1"/>
    </xf>
    <xf numFmtId="165" fontId="4" fillId="3" borderId="6" xfId="0" applyNumberFormat="1" applyFont="1" applyFill="1" applyBorder="1"/>
    <xf numFmtId="0" fontId="1" fillId="0" borderId="4" xfId="0" applyFont="1" applyBorder="1"/>
    <xf numFmtId="0" fontId="1" fillId="0" borderId="1" xfId="0" applyFont="1" applyBorder="1"/>
    <xf numFmtId="0" fontId="0" fillId="0" borderId="17" xfId="0" applyBorder="1"/>
    <xf numFmtId="0" fontId="0" fillId="0" borderId="19" xfId="0" applyBorder="1"/>
    <xf numFmtId="0" fontId="0" fillId="0" borderId="21" xfId="0" applyBorder="1"/>
    <xf numFmtId="3" fontId="3" fillId="0" borderId="1" xfId="0" applyNumberFormat="1" applyFont="1" applyFill="1" applyBorder="1"/>
    <xf numFmtId="0" fontId="0" fillId="0" borderId="4" xfId="0" applyFill="1" applyBorder="1"/>
    <xf numFmtId="0" fontId="0" fillId="0" borderId="1" xfId="0" applyFill="1" applyBorder="1"/>
    <xf numFmtId="3" fontId="1" fillId="0" borderId="1" xfId="0" applyNumberFormat="1" applyFont="1" applyFill="1" applyBorder="1"/>
    <xf numFmtId="0" fontId="0" fillId="0" borderId="17" xfId="0" applyFill="1" applyBorder="1"/>
    <xf numFmtId="3" fontId="0" fillId="0" borderId="4" xfId="0" applyNumberFormat="1" applyFont="1" applyBorder="1"/>
    <xf numFmtId="0" fontId="0" fillId="0" borderId="18" xfId="0" applyFill="1" applyBorder="1"/>
    <xf numFmtId="0" fontId="0" fillId="0" borderId="4" xfId="0" applyFont="1" applyBorder="1"/>
    <xf numFmtId="0" fontId="0" fillId="0" borderId="1" xfId="0" applyFont="1" applyBorder="1"/>
    <xf numFmtId="0" fontId="0" fillId="0" borderId="18" xfId="0" applyFont="1" applyBorder="1"/>
    <xf numFmtId="3" fontId="0" fillId="0" borderId="1" xfId="0" applyNumberFormat="1" applyFont="1" applyBorder="1"/>
    <xf numFmtId="0" fontId="0" fillId="0" borderId="4" xfId="0" applyFont="1" applyFill="1" applyBorder="1"/>
    <xf numFmtId="0" fontId="0" fillId="0" borderId="1" xfId="0" applyFont="1" applyFill="1" applyBorder="1"/>
    <xf numFmtId="3" fontId="0" fillId="0" borderId="1" xfId="0" applyNumberFormat="1" applyFont="1" applyFill="1" applyBorder="1"/>
    <xf numFmtId="0" fontId="0" fillId="0" borderId="5" xfId="0" applyFont="1" applyBorder="1"/>
    <xf numFmtId="0" fontId="0" fillId="0" borderId="3" xfId="0" applyFont="1" applyBorder="1"/>
    <xf numFmtId="0" fontId="0" fillId="0" borderId="17" xfId="0" applyFont="1" applyBorder="1"/>
    <xf numFmtId="0" fontId="0" fillId="0" borderId="0" xfId="0" applyFont="1" applyBorder="1"/>
    <xf numFmtId="0" fontId="0" fillId="0" borderId="6" xfId="0" applyFill="1" applyBorder="1"/>
    <xf numFmtId="0" fontId="3" fillId="0" borderId="15" xfId="1" applyFont="1" applyFill="1" applyBorder="1"/>
    <xf numFmtId="0" fontId="2" fillId="0" borderId="4" xfId="1" applyFill="1" applyBorder="1"/>
    <xf numFmtId="0" fontId="2" fillId="0" borderId="1" xfId="1" applyFill="1" applyBorder="1"/>
    <xf numFmtId="0" fontId="2" fillId="0" borderId="6" xfId="1" applyFill="1" applyBorder="1"/>
    <xf numFmtId="0" fontId="0" fillId="0" borderId="6" xfId="0" applyFill="1" applyBorder="1" applyAlignment="1">
      <alignment horizontal="right"/>
    </xf>
    <xf numFmtId="164" fontId="0" fillId="0" borderId="6" xfId="0" applyNumberFormat="1" applyFill="1" applyBorder="1"/>
    <xf numFmtId="0" fontId="0" fillId="0" borderId="6" xfId="0" applyFont="1" applyFill="1" applyBorder="1"/>
    <xf numFmtId="0" fontId="3" fillId="0" borderId="4" xfId="1" applyFont="1" applyFill="1" applyBorder="1"/>
    <xf numFmtId="0" fontId="3" fillId="0" borderId="1" xfId="1" applyFont="1" applyFill="1" applyBorder="1"/>
    <xf numFmtId="0" fontId="3" fillId="0" borderId="1" xfId="1" applyFont="1" applyFill="1" applyBorder="1" applyAlignment="1">
      <alignment horizontal="left" vertical="center"/>
    </xf>
    <xf numFmtId="0" fontId="3" fillId="0" borderId="6" xfId="1" applyFont="1" applyFill="1" applyBorder="1" applyAlignment="1">
      <alignment horizontal="left" vertical="center"/>
    </xf>
    <xf numFmtId="0" fontId="0" fillId="0" borderId="6" xfId="0" applyFont="1" applyFill="1" applyBorder="1" applyAlignment="1">
      <alignment horizontal="right"/>
    </xf>
    <xf numFmtId="164" fontId="0" fillId="0" borderId="6" xfId="0" applyNumberFormat="1" applyFont="1" applyFill="1" applyBorder="1"/>
    <xf numFmtId="0" fontId="0" fillId="0" borderId="14" xfId="0" applyFont="1" applyFill="1" applyBorder="1"/>
    <xf numFmtId="0" fontId="8" fillId="0" borderId="6" xfId="0" applyFont="1" applyFill="1" applyBorder="1" applyAlignment="1">
      <alignment horizontal="right"/>
    </xf>
    <xf numFmtId="0" fontId="3" fillId="0" borderId="6" xfId="1" applyFont="1" applyFill="1" applyBorder="1"/>
    <xf numFmtId="0" fontId="0" fillId="0" borderId="14" xfId="0" applyFill="1" applyBorder="1"/>
    <xf numFmtId="0" fontId="1" fillId="0" borderId="14" xfId="0" applyFont="1" applyFill="1" applyBorder="1"/>
    <xf numFmtId="0" fontId="1" fillId="0" borderId="6" xfId="0" applyFont="1" applyFill="1" applyBorder="1"/>
    <xf numFmtId="0" fontId="4" fillId="0" borderId="15" xfId="1" applyFont="1" applyFill="1" applyBorder="1"/>
    <xf numFmtId="0" fontId="4" fillId="0" borderId="4" xfId="1" applyFont="1" applyFill="1" applyBorder="1"/>
    <xf numFmtId="0" fontId="4" fillId="0" borderId="1" xfId="1" applyFont="1" applyFill="1" applyBorder="1"/>
    <xf numFmtId="0" fontId="4" fillId="0" borderId="6" xfId="1" applyFont="1" applyFill="1" applyBorder="1"/>
    <xf numFmtId="0" fontId="1" fillId="0" borderId="6" xfId="0" applyFont="1" applyFill="1" applyBorder="1" applyAlignment="1">
      <alignment horizontal="right"/>
    </xf>
    <xf numFmtId="0" fontId="1" fillId="0" borderId="4" xfId="0" applyFont="1" applyFill="1" applyBorder="1"/>
    <xf numFmtId="0" fontId="1" fillId="0" borderId="1" xfId="0" applyFont="1" applyFill="1" applyBorder="1"/>
    <xf numFmtId="164" fontId="1" fillId="0" borderId="6" xfId="0" applyNumberFormat="1" applyFont="1" applyFill="1" applyBorder="1"/>
    <xf numFmtId="0" fontId="3" fillId="0" borderId="6" xfId="0" applyFont="1" applyFill="1" applyBorder="1" applyAlignment="1">
      <alignment horizontal="right"/>
    </xf>
    <xf numFmtId="0" fontId="3" fillId="0" borderId="4" xfId="0" applyFont="1" applyFill="1" applyBorder="1"/>
    <xf numFmtId="0" fontId="3" fillId="0" borderId="1" xfId="0" applyFont="1" applyFill="1" applyBorder="1"/>
    <xf numFmtId="164" fontId="3" fillId="0" borderId="6" xfId="0" applyNumberFormat="1" applyFont="1" applyFill="1" applyBorder="1"/>
    <xf numFmtId="3" fontId="3" fillId="0" borderId="4" xfId="0" applyNumberFormat="1" applyFont="1" applyBorder="1"/>
    <xf numFmtId="0" fontId="9" fillId="0" borderId="6" xfId="0" applyFont="1" applyFill="1" applyBorder="1" applyAlignment="1">
      <alignment horizontal="right"/>
    </xf>
    <xf numFmtId="0" fontId="4" fillId="0" borderId="12" xfId="0" applyFont="1" applyBorder="1" applyAlignment="1">
      <alignment horizontal="left" vertical="top"/>
    </xf>
    <xf numFmtId="0" fontId="5" fillId="2" borderId="4" xfId="1" applyFont="1" applyFill="1" applyBorder="1" applyAlignment="1">
      <alignment horizontal="left"/>
    </xf>
    <xf numFmtId="0" fontId="3" fillId="0" borderId="4" xfId="1" applyFont="1" applyFill="1" applyBorder="1" applyAlignment="1">
      <alignment horizontal="left"/>
    </xf>
    <xf numFmtId="0" fontId="2" fillId="0" borderId="4" xfId="1" applyFill="1" applyBorder="1" applyAlignment="1">
      <alignment horizontal="left"/>
    </xf>
    <xf numFmtId="0" fontId="4" fillId="0" borderId="4" xfId="1" applyFont="1" applyFill="1" applyBorder="1" applyAlignment="1">
      <alignment horizontal="left"/>
    </xf>
    <xf numFmtId="0" fontId="3" fillId="0" borderId="4" xfId="0" applyFont="1" applyBorder="1" applyAlignment="1">
      <alignment horizontal="left"/>
    </xf>
    <xf numFmtId="0" fontId="0" fillId="4" borderId="1" xfId="0" applyFill="1" applyBorder="1"/>
    <xf numFmtId="0" fontId="0" fillId="4" borderId="6" xfId="0" applyFill="1" applyBorder="1"/>
    <xf numFmtId="0" fontId="3" fillId="4" borderId="15" xfId="1" applyFont="1" applyFill="1" applyBorder="1"/>
    <xf numFmtId="0" fontId="3" fillId="4" borderId="4" xfId="1" applyFont="1" applyFill="1" applyBorder="1"/>
    <xf numFmtId="0" fontId="3" fillId="4" borderId="1" xfId="1" applyFont="1" applyFill="1" applyBorder="1"/>
    <xf numFmtId="0" fontId="3" fillId="4" borderId="6" xfId="1" applyFont="1" applyFill="1" applyBorder="1"/>
    <xf numFmtId="0" fontId="3" fillId="4" borderId="4" xfId="1" applyFont="1" applyFill="1" applyBorder="1" applyAlignment="1">
      <alignment horizontal="left"/>
    </xf>
    <xf numFmtId="0" fontId="3" fillId="4" borderId="6" xfId="0" applyFont="1" applyFill="1" applyBorder="1" applyAlignment="1">
      <alignment horizontal="right"/>
    </xf>
    <xf numFmtId="0" fontId="3" fillId="4" borderId="4" xfId="0" applyFont="1" applyFill="1" applyBorder="1"/>
    <xf numFmtId="0" fontId="3" fillId="4" borderId="1" xfId="0" applyFont="1" applyFill="1" applyBorder="1"/>
    <xf numFmtId="164" fontId="3" fillId="4" borderId="6" xfId="0" applyNumberFormat="1" applyFont="1" applyFill="1" applyBorder="1"/>
    <xf numFmtId="3" fontId="3" fillId="4" borderId="4" xfId="0" applyNumberFormat="1" applyFont="1" applyFill="1" applyBorder="1"/>
    <xf numFmtId="3" fontId="3" fillId="4" borderId="1" xfId="0" applyNumberFormat="1" applyFont="1" applyFill="1" applyBorder="1"/>
    <xf numFmtId="164" fontId="3" fillId="4" borderId="1" xfId="0" applyNumberFormat="1" applyFont="1" applyFill="1" applyBorder="1"/>
    <xf numFmtId="0" fontId="0" fillId="4" borderId="4" xfId="0" applyFill="1" applyBorder="1"/>
    <xf numFmtId="3" fontId="1" fillId="4" borderId="1" xfId="0" applyNumberFormat="1" applyFont="1" applyFill="1" applyBorder="1"/>
    <xf numFmtId="0" fontId="0" fillId="5" borderId="1" xfId="0" applyFill="1" applyBorder="1"/>
    <xf numFmtId="0" fontId="0" fillId="5" borderId="6" xfId="0" applyFill="1" applyBorder="1"/>
    <xf numFmtId="0" fontId="3" fillId="5" borderId="15" xfId="1" applyFont="1" applyFill="1" applyBorder="1"/>
    <xf numFmtId="0" fontId="3" fillId="5" borderId="4" xfId="1" applyFont="1" applyFill="1" applyBorder="1"/>
    <xf numFmtId="0" fontId="3" fillId="5" borderId="1" xfId="1" applyFont="1" applyFill="1" applyBorder="1"/>
    <xf numFmtId="0" fontId="3" fillId="5" borderId="6" xfId="1" applyFont="1" applyFill="1" applyBorder="1"/>
    <xf numFmtId="0" fontId="3" fillId="5" borderId="4" xfId="1" applyFont="1" applyFill="1" applyBorder="1" applyAlignment="1">
      <alignment horizontal="left"/>
    </xf>
    <xf numFmtId="0" fontId="3" fillId="5" borderId="6" xfId="0" applyFont="1" applyFill="1" applyBorder="1" applyAlignment="1">
      <alignment horizontal="right"/>
    </xf>
    <xf numFmtId="0" fontId="3" fillId="5" borderId="4" xfId="0" applyFont="1" applyFill="1" applyBorder="1"/>
    <xf numFmtId="0" fontId="3" fillId="5" borderId="1" xfId="0" applyFont="1" applyFill="1" applyBorder="1"/>
    <xf numFmtId="164" fontId="3" fillId="5" borderId="6" xfId="0" applyNumberFormat="1" applyFont="1" applyFill="1" applyBorder="1"/>
    <xf numFmtId="3" fontId="3" fillId="5" borderId="4" xfId="0" applyNumberFormat="1" applyFont="1" applyFill="1" applyBorder="1"/>
    <xf numFmtId="3" fontId="3" fillId="5" borderId="1" xfId="0" applyNumberFormat="1" applyFont="1" applyFill="1" applyBorder="1"/>
    <xf numFmtId="164" fontId="3" fillId="5" borderId="1" xfId="0" applyNumberFormat="1" applyFont="1" applyFill="1" applyBorder="1"/>
    <xf numFmtId="0" fontId="0" fillId="5" borderId="4" xfId="0" applyFill="1" applyBorder="1"/>
    <xf numFmtId="3" fontId="1" fillId="5" borderId="1" xfId="0" applyNumberFormat="1" applyFont="1" applyFill="1" applyBorder="1"/>
    <xf numFmtId="0" fontId="0" fillId="5" borderId="4" xfId="0" applyFont="1" applyFill="1" applyBorder="1"/>
    <xf numFmtId="0" fontId="0" fillId="5" borderId="6" xfId="0" applyFont="1" applyFill="1" applyBorder="1"/>
    <xf numFmtId="0" fontId="3" fillId="5" borderId="1" xfId="1" applyFont="1" applyFill="1" applyBorder="1" applyAlignment="1">
      <alignment horizontal="left" vertical="center"/>
    </xf>
    <xf numFmtId="0" fontId="3" fillId="5" borderId="6" xfId="1" applyFont="1" applyFill="1" applyBorder="1" applyAlignment="1">
      <alignment horizontal="left" vertical="center"/>
    </xf>
    <xf numFmtId="0" fontId="0" fillId="5" borderId="1" xfId="0" applyFont="1" applyFill="1" applyBorder="1"/>
    <xf numFmtId="0" fontId="0" fillId="5" borderId="14" xfId="0" applyFont="1" applyFill="1" applyBorder="1"/>
    <xf numFmtId="0" fontId="0" fillId="5" borderId="19" xfId="0" applyFont="1" applyFill="1" applyBorder="1"/>
    <xf numFmtId="0" fontId="0" fillId="5" borderId="14" xfId="0" applyFill="1" applyBorder="1"/>
    <xf numFmtId="0" fontId="0" fillId="4" borderId="1" xfId="0" applyFont="1" applyFill="1" applyBorder="1"/>
    <xf numFmtId="0" fontId="0" fillId="4" borderId="6" xfId="0" applyFont="1" applyFill="1" applyBorder="1"/>
    <xf numFmtId="0" fontId="3" fillId="4" borderId="1" xfId="1" applyFont="1" applyFill="1" applyBorder="1" applyAlignment="1">
      <alignment horizontal="left" vertical="center"/>
    </xf>
    <xf numFmtId="0" fontId="3" fillId="4" borderId="6" xfId="1" applyFont="1" applyFill="1" applyBorder="1" applyAlignment="1">
      <alignment horizontal="left" vertical="center"/>
    </xf>
    <xf numFmtId="0" fontId="0" fillId="4" borderId="4" xfId="0" applyFont="1" applyFill="1" applyBorder="1"/>
    <xf numFmtId="0" fontId="0" fillId="4" borderId="14" xfId="0" applyFont="1" applyFill="1" applyBorder="1"/>
    <xf numFmtId="0" fontId="0" fillId="4" borderId="5" xfId="0" applyFont="1" applyFill="1" applyBorder="1"/>
    <xf numFmtId="0" fontId="0" fillId="4" borderId="14" xfId="0" applyFill="1" applyBorder="1"/>
    <xf numFmtId="0" fontId="0" fillId="4" borderId="20" xfId="0" applyFill="1" applyBorder="1"/>
    <xf numFmtId="0" fontId="0" fillId="0" borderId="5" xfId="0" applyFont="1" applyFill="1" applyBorder="1"/>
    <xf numFmtId="0" fontId="0" fillId="4" borderId="19" xfId="0" applyFill="1" applyBorder="1"/>
    <xf numFmtId="0" fontId="0" fillId="4" borderId="5" xfId="0" applyFill="1" applyBorder="1"/>
    <xf numFmtId="0" fontId="0" fillId="4" borderId="17" xfId="0" applyFill="1" applyBorder="1"/>
    <xf numFmtId="0" fontId="0" fillId="0" borderId="18" xfId="0" applyBorder="1"/>
    <xf numFmtId="0" fontId="0" fillId="0" borderId="3" xfId="0" applyFont="1" applyFill="1" applyBorder="1"/>
    <xf numFmtId="0" fontId="0" fillId="4" borderId="3" xfId="0" applyFill="1" applyBorder="1"/>
    <xf numFmtId="3" fontId="1" fillId="0" borderId="3" xfId="0" applyNumberFormat="1" applyFont="1" applyBorder="1"/>
    <xf numFmtId="3" fontId="3" fillId="5" borderId="3" xfId="0" applyNumberFormat="1" applyFont="1" applyFill="1" applyBorder="1"/>
    <xf numFmtId="164" fontId="3" fillId="5" borderId="3" xfId="0" applyNumberFormat="1" applyFont="1" applyFill="1" applyBorder="1"/>
    <xf numFmtId="0" fontId="0" fillId="5" borderId="3" xfId="0" applyFill="1" applyBorder="1"/>
    <xf numFmtId="0" fontId="0" fillId="5" borderId="5" xfId="0" applyFill="1" applyBorder="1"/>
    <xf numFmtId="3" fontId="1" fillId="5" borderId="3" xfId="0" applyNumberFormat="1" applyFont="1" applyFill="1" applyBorder="1"/>
    <xf numFmtId="0" fontId="0" fillId="5" borderId="19" xfId="0" applyFill="1" applyBorder="1"/>
    <xf numFmtId="0" fontId="0" fillId="5" borderId="18" xfId="0" applyFont="1" applyFill="1" applyBorder="1"/>
    <xf numFmtId="165" fontId="6" fillId="0" borderId="6" xfId="0" applyNumberFormat="1" applyFont="1" applyFill="1" applyBorder="1"/>
    <xf numFmtId="0" fontId="0" fillId="6" borderId="14" xfId="0" applyFont="1" applyFill="1" applyBorder="1"/>
    <xf numFmtId="0" fontId="0" fillId="6" borderId="6" xfId="0" applyFont="1" applyFill="1" applyBorder="1"/>
    <xf numFmtId="0" fontId="3" fillId="6" borderId="15" xfId="1" applyFont="1" applyFill="1" applyBorder="1"/>
    <xf numFmtId="0" fontId="3" fillId="6" borderId="4" xfId="1" applyFont="1" applyFill="1" applyBorder="1"/>
    <xf numFmtId="0" fontId="3" fillId="6" borderId="1" xfId="1" applyFont="1" applyFill="1" applyBorder="1"/>
    <xf numFmtId="0" fontId="3" fillId="6" borderId="1" xfId="1" applyFont="1" applyFill="1" applyBorder="1" applyAlignment="1">
      <alignment horizontal="left" vertical="center"/>
    </xf>
    <xf numFmtId="0" fontId="3" fillId="6" borderId="6" xfId="1" applyFont="1" applyFill="1" applyBorder="1" applyAlignment="1">
      <alignment horizontal="left" vertical="center"/>
    </xf>
    <xf numFmtId="0" fontId="3" fillId="6" borderId="4" xfId="1" applyFont="1" applyFill="1" applyBorder="1" applyAlignment="1">
      <alignment horizontal="left"/>
    </xf>
    <xf numFmtId="0" fontId="3" fillId="6" borderId="6" xfId="0" applyFont="1" applyFill="1" applyBorder="1" applyAlignment="1">
      <alignment horizontal="right"/>
    </xf>
    <xf numFmtId="0" fontId="3" fillId="6" borderId="4" xfId="0" applyFont="1" applyFill="1" applyBorder="1"/>
    <xf numFmtId="0" fontId="3" fillId="6" borderId="1" xfId="0" applyFont="1" applyFill="1" applyBorder="1"/>
    <xf numFmtId="164" fontId="3" fillId="6" borderId="6" xfId="0" applyNumberFormat="1" applyFont="1" applyFill="1" applyBorder="1"/>
    <xf numFmtId="3" fontId="3" fillId="6" borderId="4" xfId="0" applyNumberFormat="1" applyFont="1" applyFill="1" applyBorder="1"/>
    <xf numFmtId="3" fontId="3" fillId="6" borderId="1" xfId="0" applyNumberFormat="1" applyFont="1" applyFill="1" applyBorder="1"/>
    <xf numFmtId="164" fontId="3" fillId="6" borderId="1" xfId="0" applyNumberFormat="1" applyFont="1" applyFill="1" applyBorder="1"/>
    <xf numFmtId="0" fontId="0" fillId="6" borderId="4" xfId="0" applyFont="1" applyFill="1" applyBorder="1"/>
    <xf numFmtId="0" fontId="0" fillId="6" borderId="1" xfId="0" applyFont="1" applyFill="1" applyBorder="1"/>
    <xf numFmtId="0" fontId="0" fillId="6" borderId="1" xfId="0" applyFill="1" applyBorder="1"/>
    <xf numFmtId="3" fontId="1" fillId="6" borderId="1" xfId="0" applyNumberFormat="1" applyFont="1" applyFill="1" applyBorder="1"/>
    <xf numFmtId="0" fontId="0" fillId="6" borderId="6" xfId="0" applyFill="1" applyBorder="1"/>
    <xf numFmtId="0" fontId="3" fillId="6" borderId="1" xfId="0" applyFont="1" applyFill="1" applyBorder="1" applyAlignment="1">
      <alignment horizontal="left" vertical="center"/>
    </xf>
    <xf numFmtId="0" fontId="3" fillId="6" borderId="6" xfId="0" applyFont="1" applyFill="1" applyBorder="1" applyAlignment="1">
      <alignment horizontal="left" vertical="center"/>
    </xf>
    <xf numFmtId="0" fontId="3" fillId="6" borderId="4" xfId="0" applyFont="1" applyFill="1" applyBorder="1" applyAlignment="1">
      <alignment horizontal="left"/>
    </xf>
    <xf numFmtId="0" fontId="0" fillId="6" borderId="6" xfId="0" applyFill="1" applyBorder="1" applyAlignment="1">
      <alignment horizontal="right"/>
    </xf>
    <xf numFmtId="0" fontId="0" fillId="6" borderId="4" xfId="0" applyFill="1" applyBorder="1"/>
    <xf numFmtId="164" fontId="0" fillId="6" borderId="6" xfId="0" applyNumberFormat="1" applyFill="1" applyBorder="1"/>
    <xf numFmtId="3" fontId="0" fillId="6" borderId="4" xfId="0" applyNumberFormat="1" applyFill="1" applyBorder="1"/>
    <xf numFmtId="0" fontId="0" fillId="7" borderId="1" xfId="0" applyFill="1" applyBorder="1"/>
    <xf numFmtId="0" fontId="0" fillId="7" borderId="6" xfId="0" applyFill="1" applyBorder="1"/>
    <xf numFmtId="0" fontId="3" fillId="7" borderId="4" xfId="0" applyFont="1" applyFill="1" applyBorder="1"/>
    <xf numFmtId="0" fontId="3" fillId="7" borderId="1" xfId="0" applyFont="1" applyFill="1" applyBorder="1"/>
    <xf numFmtId="0" fontId="3" fillId="7" borderId="1" xfId="0" applyFont="1" applyFill="1" applyBorder="1" applyAlignment="1">
      <alignment horizontal="left" vertical="center"/>
    </xf>
    <xf numFmtId="0" fontId="3" fillId="7" borderId="6" xfId="0" applyFont="1" applyFill="1" applyBorder="1" applyAlignment="1">
      <alignment horizontal="left" vertical="center"/>
    </xf>
    <xf numFmtId="0" fontId="3" fillId="7" borderId="4" xfId="0" applyFont="1" applyFill="1" applyBorder="1" applyAlignment="1">
      <alignment horizontal="left"/>
    </xf>
    <xf numFmtId="0" fontId="0" fillId="7" borderId="6" xfId="0" applyFill="1" applyBorder="1" applyAlignment="1">
      <alignment horizontal="right"/>
    </xf>
    <xf numFmtId="0" fontId="0" fillId="7" borderId="4" xfId="0" applyFill="1" applyBorder="1"/>
    <xf numFmtId="164" fontId="0" fillId="7" borderId="6" xfId="0" applyNumberFormat="1" applyFill="1" applyBorder="1"/>
    <xf numFmtId="3" fontId="0" fillId="7" borderId="4" xfId="0" applyNumberFormat="1" applyFill="1" applyBorder="1"/>
    <xf numFmtId="3" fontId="3" fillId="7" borderId="1" xfId="0" applyNumberFormat="1" applyFont="1" applyFill="1" applyBorder="1"/>
    <xf numFmtId="164" fontId="3" fillId="7" borderId="1" xfId="0" applyNumberFormat="1" applyFont="1" applyFill="1" applyBorder="1"/>
    <xf numFmtId="3" fontId="1" fillId="7" borderId="1" xfId="0" applyNumberFormat="1" applyFont="1" applyFill="1" applyBorder="1"/>
    <xf numFmtId="0" fontId="3" fillId="7" borderId="15" xfId="1" applyFont="1" applyFill="1" applyBorder="1"/>
    <xf numFmtId="0" fontId="0" fillId="8" borderId="1" xfId="0" applyFill="1" applyBorder="1"/>
    <xf numFmtId="0" fontId="0" fillId="8" borderId="6" xfId="0" applyFill="1" applyBorder="1"/>
    <xf numFmtId="0" fontId="3" fillId="8" borderId="15" xfId="1" applyFont="1" applyFill="1" applyBorder="1"/>
    <xf numFmtId="0" fontId="3" fillId="8" borderId="4" xfId="0" applyFont="1" applyFill="1" applyBorder="1"/>
    <xf numFmtId="0" fontId="3" fillId="8" borderId="1" xfId="0" applyFont="1" applyFill="1" applyBorder="1"/>
    <xf numFmtId="0" fontId="3" fillId="8" borderId="1" xfId="0" applyFont="1" applyFill="1" applyBorder="1" applyAlignment="1">
      <alignment horizontal="left" vertical="center"/>
    </xf>
    <xf numFmtId="0" fontId="3" fillId="8" borderId="6" xfId="0" applyFont="1" applyFill="1" applyBorder="1" applyAlignment="1">
      <alignment horizontal="left" vertical="center"/>
    </xf>
    <xf numFmtId="0" fontId="3" fillId="8" borderId="4" xfId="0" applyFont="1" applyFill="1" applyBorder="1" applyAlignment="1">
      <alignment horizontal="left"/>
    </xf>
    <xf numFmtId="0" fontId="0" fillId="8" borderId="6" xfId="0" applyFill="1" applyBorder="1" applyAlignment="1">
      <alignment horizontal="right"/>
    </xf>
    <xf numFmtId="0" fontId="0" fillId="8" borderId="4" xfId="0" applyFill="1" applyBorder="1"/>
    <xf numFmtId="164" fontId="0" fillId="8" borderId="6" xfId="0" applyNumberFormat="1" applyFill="1" applyBorder="1"/>
    <xf numFmtId="3" fontId="0" fillId="8" borderId="4" xfId="0" applyNumberFormat="1" applyFill="1" applyBorder="1"/>
    <xf numFmtId="3" fontId="3" fillId="8" borderId="1" xfId="0" applyNumberFormat="1" applyFont="1" applyFill="1" applyBorder="1"/>
    <xf numFmtId="164" fontId="3" fillId="8" borderId="1" xfId="0" applyNumberFormat="1" applyFont="1" applyFill="1" applyBorder="1"/>
    <xf numFmtId="3" fontId="1" fillId="8" borderId="1" xfId="0" applyNumberFormat="1" applyFont="1" applyFill="1" applyBorder="1"/>
    <xf numFmtId="0" fontId="3" fillId="4" borderId="1" xfId="0" applyFont="1" applyFill="1" applyBorder="1" applyAlignment="1">
      <alignment horizontal="left" vertical="center"/>
    </xf>
    <xf numFmtId="0" fontId="3" fillId="4" borderId="6" xfId="0" applyFont="1" applyFill="1" applyBorder="1" applyAlignment="1">
      <alignment horizontal="left" vertical="center"/>
    </xf>
    <xf numFmtId="0" fontId="3" fillId="4" borderId="4" xfId="0" applyFont="1" applyFill="1" applyBorder="1" applyAlignment="1">
      <alignment horizontal="left"/>
    </xf>
    <xf numFmtId="0" fontId="0" fillId="4" borderId="6" xfId="0" applyFill="1" applyBorder="1" applyAlignment="1">
      <alignment horizontal="right"/>
    </xf>
    <xf numFmtId="164" fontId="0" fillId="4" borderId="6" xfId="0" applyNumberFormat="1" applyFill="1" applyBorder="1"/>
    <xf numFmtId="3" fontId="0" fillId="4" borderId="4" xfId="0" applyNumberFormat="1" applyFill="1" applyBorder="1"/>
    <xf numFmtId="0" fontId="0" fillId="6" borderId="14" xfId="0" applyFill="1" applyBorder="1"/>
    <xf numFmtId="0" fontId="3" fillId="6" borderId="6" xfId="1" applyFont="1" applyFill="1" applyBorder="1"/>
    <xf numFmtId="0" fontId="4" fillId="0" borderId="10" xfId="0" applyFont="1" applyBorder="1" applyAlignment="1">
      <alignment horizontal="center" vertical="top"/>
    </xf>
    <xf numFmtId="0" fontId="4" fillId="0" borderId="11" xfId="0" applyFont="1" applyBorder="1" applyAlignment="1">
      <alignment horizontal="center" vertical="top"/>
    </xf>
    <xf numFmtId="0" fontId="4" fillId="0" borderId="8" xfId="0" applyFont="1" applyBorder="1" applyAlignment="1">
      <alignment horizontal="center" vertical="top"/>
    </xf>
  </cellXfs>
  <cellStyles count="2">
    <cellStyle name="Hyperlänk" xfId="1" builtinId="8"/>
    <cellStyle name="Normal" xfId="0" builtinId="0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66CCFF"/>
      <color rgb="FFFFCCFF"/>
      <color rgb="FFCCFFFF"/>
      <color rgb="FF00FF00"/>
      <color rgb="FF6699FF"/>
      <color rgb="FFFFFF99"/>
      <color rgb="FF99FFCC"/>
      <color rgb="FF66FF99"/>
      <color rgb="FF66FFFF"/>
      <color rgb="FF99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lokarochknolar.se/product/lilium-mapira" TargetMode="External"/><Relationship Id="rId18" Type="http://schemas.openxmlformats.org/officeDocument/2006/relationships/hyperlink" Target="https://d.docs.live.net/www.lokarochknolar.se/product/lilium-pink-giant" TargetMode="External"/><Relationship Id="rId26" Type="http://schemas.openxmlformats.org/officeDocument/2006/relationships/hyperlink" Target="https://www.lokarochknolar.se/product/lilium-tiny-parrot-nyhet" TargetMode="External"/><Relationship Id="rId39" Type="http://schemas.openxmlformats.org/officeDocument/2006/relationships/hyperlink" Target="https://bulbs.se/sv/liljor/1092-passion-moon-sk-tradlilja" TargetMode="External"/><Relationship Id="rId3" Type="http://schemas.openxmlformats.org/officeDocument/2006/relationships/hyperlink" Target="https://www.lokarochknolar.se/product/lilium-lotus-spring-nyhet" TargetMode="External"/><Relationship Id="rId21" Type="http://schemas.openxmlformats.org/officeDocument/2006/relationships/hyperlink" Target="https://www.lokarochknolar.se/product/lilium-sprin-pink-nyhet" TargetMode="External"/><Relationship Id="rId34" Type="http://schemas.openxmlformats.org/officeDocument/2006/relationships/hyperlink" Target="https://bulbs.se/sv/liljor/tradlilja/589-anastasia-sk-tradlilja" TargetMode="External"/><Relationship Id="rId42" Type="http://schemas.openxmlformats.org/officeDocument/2006/relationships/hyperlink" Target="https://bulbs.se/sv/liljor/4054-abbevilles-pride" TargetMode="External"/><Relationship Id="rId47" Type="http://schemas.openxmlformats.org/officeDocument/2006/relationships/hyperlink" Target="https://www.impecta.se/sv/artiklar/underblomma-marbles-yellow-red.html" TargetMode="External"/><Relationship Id="rId50" Type="http://schemas.openxmlformats.org/officeDocument/2006/relationships/hyperlink" Target="https://www.lokarochknolar.se/product/mirabilis-jalapa" TargetMode="External"/><Relationship Id="rId7" Type="http://schemas.openxmlformats.org/officeDocument/2006/relationships/hyperlink" Target="https://www.lokarochknolar.se/product/lilium-anastasia" TargetMode="External"/><Relationship Id="rId12" Type="http://schemas.openxmlformats.org/officeDocument/2006/relationships/hyperlink" Target="https://www.lokarochknolar.se/product/lilium-foxtrot-nyhet" TargetMode="External"/><Relationship Id="rId17" Type="http://schemas.openxmlformats.org/officeDocument/2006/relationships/hyperlink" Target="https://www.lokarochknolar.se/product/lilium-pearl-stacey-nyhet" TargetMode="External"/><Relationship Id="rId25" Type="http://schemas.openxmlformats.org/officeDocument/2006/relationships/hyperlink" Target="https://www.lokarochknolar.se/product/lilium-tiny-double-you-nyhet" TargetMode="External"/><Relationship Id="rId33" Type="http://schemas.openxmlformats.org/officeDocument/2006/relationships/hyperlink" Target="https://bulbs.se/sv/liljor/776-josephine" TargetMode="External"/><Relationship Id="rId38" Type="http://schemas.openxmlformats.org/officeDocument/2006/relationships/hyperlink" Target="https://bulbs.se/sv/liljor/4046-scoubidou" TargetMode="External"/><Relationship Id="rId46" Type="http://schemas.openxmlformats.org/officeDocument/2006/relationships/hyperlink" Target="http://www.fromedposten.se/iris-hollandica-mix-12774.html" TargetMode="External"/><Relationship Id="rId2" Type="http://schemas.openxmlformats.org/officeDocument/2006/relationships/hyperlink" Target="https://www.lokarochknolar.se/product/lilium-josephine-nyhet" TargetMode="External"/><Relationship Id="rId16" Type="http://schemas.openxmlformats.org/officeDocument/2006/relationships/hyperlink" Target="https://www.lokarochknolar.se/product/lilium-patricias-pride" TargetMode="External"/><Relationship Id="rId20" Type="http://schemas.openxmlformats.org/officeDocument/2006/relationships/hyperlink" Target="https://www.lokarochknolar.se/product/lilium-rosellas-dream" TargetMode="External"/><Relationship Id="rId29" Type="http://schemas.openxmlformats.org/officeDocument/2006/relationships/hyperlink" Target="https://bulbs.se/sv/liljor/4039-purple-marble-trumpetlilja" TargetMode="External"/><Relationship Id="rId41" Type="http://schemas.openxmlformats.org/officeDocument/2006/relationships/hyperlink" Target="https://bulbs.se/sv/liljor/4041-beijing-moon-traedlilja" TargetMode="External"/><Relationship Id="rId1" Type="http://schemas.openxmlformats.org/officeDocument/2006/relationships/hyperlink" Target="https://www.lokarochknolar.se/product/lilium-dizzy-nyhet" TargetMode="External"/><Relationship Id="rId6" Type="http://schemas.openxmlformats.org/officeDocument/2006/relationships/hyperlink" Target="https://www.lokarochknolar.se/product/lilium-golden-splendour" TargetMode="External"/><Relationship Id="rId11" Type="http://schemas.openxmlformats.org/officeDocument/2006/relationships/hyperlink" Target="https://www.lokarochknolar.se/product/lilium-forever-susan" TargetMode="External"/><Relationship Id="rId24" Type="http://schemas.openxmlformats.org/officeDocument/2006/relationships/hyperlink" Target="https://www.lokarochknolar.se/product/lilium-tiny-diamond-nyhet" TargetMode="External"/><Relationship Id="rId32" Type="http://schemas.openxmlformats.org/officeDocument/2006/relationships/hyperlink" Target="https://bulbs.se/sv/liljor/1060-pink-giant" TargetMode="External"/><Relationship Id="rId37" Type="http://schemas.openxmlformats.org/officeDocument/2006/relationships/hyperlink" Target="https://bulbs.se/sv/liljor/4048-gold-twin" TargetMode="External"/><Relationship Id="rId40" Type="http://schemas.openxmlformats.org/officeDocument/2006/relationships/hyperlink" Target="https://bulbs.se/sv/liljor/1213-eastern-moon-sk-tradlilja" TargetMode="External"/><Relationship Id="rId45" Type="http://schemas.openxmlformats.org/officeDocument/2006/relationships/hyperlink" Target="http://www.fromedposten.se/bukettanemon-enkel-blandade-farger.html" TargetMode="External"/><Relationship Id="rId53" Type="http://schemas.openxmlformats.org/officeDocument/2006/relationships/printerSettings" Target="../printerSettings/printerSettings1.bin"/><Relationship Id="rId5" Type="http://schemas.openxmlformats.org/officeDocument/2006/relationships/hyperlink" Target="https://www.lokarochknolar.se/product/lilium-debby" TargetMode="External"/><Relationship Id="rId15" Type="http://schemas.openxmlformats.org/officeDocument/2006/relationships/hyperlink" Target="https://www.lokarochknolar.se/product/lilium-ovatie-nyhet" TargetMode="External"/><Relationship Id="rId23" Type="http://schemas.openxmlformats.org/officeDocument/2006/relationships/hyperlink" Target="https://www.lokarochknolar.se/product/lilium-tiger-babies" TargetMode="External"/><Relationship Id="rId28" Type="http://schemas.openxmlformats.org/officeDocument/2006/relationships/hyperlink" Target="https://bulbs.se/sv/liljor/851-golden-splendour-kungslilja" TargetMode="External"/><Relationship Id="rId36" Type="http://schemas.openxmlformats.org/officeDocument/2006/relationships/hyperlink" Target="https://bulbs.se/sv/liljor/4049-blacklist" TargetMode="External"/><Relationship Id="rId49" Type="http://schemas.openxmlformats.org/officeDocument/2006/relationships/hyperlink" Target="https://www.impecta.se/sv/artiklar/pastellakleja-mckana-giant.html" TargetMode="External"/><Relationship Id="rId10" Type="http://schemas.openxmlformats.org/officeDocument/2006/relationships/hyperlink" Target="https://www.lokarochknolar.se/product/lilium-avanlon-sunset-nyhet" TargetMode="External"/><Relationship Id="rId19" Type="http://schemas.openxmlformats.org/officeDocument/2006/relationships/hyperlink" Target="https://www.lokarochknolar.se/product/lilium-purple-prince-nyhet" TargetMode="External"/><Relationship Id="rId31" Type="http://schemas.openxmlformats.org/officeDocument/2006/relationships/hyperlink" Target="https://bulbs.se/sv/liljor/1091-forever-susan" TargetMode="External"/><Relationship Id="rId44" Type="http://schemas.openxmlformats.org/officeDocument/2006/relationships/hyperlink" Target="http://www.fromedposten.se/doftlilja-12582.html" TargetMode="External"/><Relationship Id="rId52" Type="http://schemas.openxmlformats.org/officeDocument/2006/relationships/hyperlink" Target="http://www.fromedposten.se/tradliljor/lilium-o-t-hybrid-tradlilja-pink.html" TargetMode="External"/><Relationship Id="rId4" Type="http://schemas.openxmlformats.org/officeDocument/2006/relationships/hyperlink" Target="https://www.lokarochknolar.se/product/lilium-speciosum-uchida-praktlilja" TargetMode="External"/><Relationship Id="rId9" Type="http://schemas.openxmlformats.org/officeDocument/2006/relationships/hyperlink" Target="https://www.lokarochknolar.se/product/lilium-abbevilles-pride-nyhet" TargetMode="External"/><Relationship Id="rId14" Type="http://schemas.openxmlformats.org/officeDocument/2006/relationships/hyperlink" Target="https://www.lokarochknolar.se/product/lilium-nettys-pride" TargetMode="External"/><Relationship Id="rId22" Type="http://schemas.openxmlformats.org/officeDocument/2006/relationships/hyperlink" Target="https://www.lokarochknolar.se/product/lilium-sunset-boulevard-nyhet" TargetMode="External"/><Relationship Id="rId27" Type="http://schemas.openxmlformats.org/officeDocument/2006/relationships/hyperlink" Target="https://bulbs.se/sv/liljor/225-muscadet" TargetMode="External"/><Relationship Id="rId30" Type="http://schemas.openxmlformats.org/officeDocument/2006/relationships/hyperlink" Target="https://bulbs.se/sv/liljor/4086-orange-planet-trumpetlilja" TargetMode="External"/><Relationship Id="rId35" Type="http://schemas.openxmlformats.org/officeDocument/2006/relationships/hyperlink" Target="https://bulbs.se/sv/liljor/4050-orange-ton" TargetMode="External"/><Relationship Id="rId43" Type="http://schemas.openxmlformats.org/officeDocument/2006/relationships/hyperlink" Target="http://www.fromedposten.se/blandade-liljor-big-pack.html" TargetMode="External"/><Relationship Id="rId48" Type="http://schemas.openxmlformats.org/officeDocument/2006/relationships/hyperlink" Target="https://www.impecta.se/sv/artiklar/underblomma-tivoli.html" TargetMode="External"/><Relationship Id="rId8" Type="http://schemas.openxmlformats.org/officeDocument/2006/relationships/hyperlink" Target="https://www.lokarochknolar.se/product/lilium-mr-cas" TargetMode="External"/><Relationship Id="rId51" Type="http://schemas.openxmlformats.org/officeDocument/2006/relationships/hyperlink" Target="https://www.lillafiskaregatanstradgardsbutik.se/Konsument/FRO_och_LOK/Ovriga_froer/Tva-_flerariga_Blomsterfroer/Akleja/Akleja__Biedermeier_mix?id=78-1130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5348A8-FAA4-4636-BD69-5EB9852EC76D}">
  <sheetPr filterMode="1"/>
  <dimension ref="A1:AE140"/>
  <sheetViews>
    <sheetView tabSelected="1" workbookViewId="0">
      <pane ySplit="2" topLeftCell="A3" activePane="bottomLeft" state="frozen"/>
      <selection pane="bottomLeft" activeCell="W136" sqref="W136"/>
    </sheetView>
  </sheetViews>
  <sheetFormatPr defaultColWidth="9.140625" defaultRowHeight="15" x14ac:dyDescent="0.25"/>
  <cols>
    <col min="1" max="1" width="9.140625" style="1"/>
    <col min="2" max="2" width="11.7109375" style="7" bestFit="1" customWidth="1"/>
    <col min="3" max="3" width="17.28515625" style="32" bestFit="1" customWidth="1"/>
    <col min="4" max="4" width="1.7109375" style="18" customWidth="1"/>
    <col min="5" max="5" width="1.7109375" style="19" customWidth="1"/>
    <col min="6" max="9" width="1.7109375" style="20" customWidth="1"/>
    <col min="10" max="10" width="1.7109375" style="21" customWidth="1"/>
    <col min="11" max="11" width="5.28515625" style="113" customWidth="1"/>
    <col min="12" max="12" width="7.7109375" style="16" bestFit="1" customWidth="1"/>
    <col min="13" max="13" width="16.28515625" style="6" bestFit="1" customWidth="1"/>
    <col min="14" max="14" width="5.7109375" style="1" customWidth="1"/>
    <col min="15" max="15" width="9" style="17" customWidth="1"/>
    <col min="16" max="16" width="5.140625" style="5" customWidth="1"/>
    <col min="17" max="17" width="5.7109375" style="22" customWidth="1"/>
    <col min="18" max="18" width="10.140625" style="26" bestFit="1" customWidth="1"/>
    <col min="19" max="20" width="3.7109375" style="6" customWidth="1"/>
    <col min="21" max="23" width="3.7109375" style="1" customWidth="1"/>
    <col min="24" max="24" width="3.7109375" style="1" hidden="1" customWidth="1"/>
    <col min="25" max="28" width="3.7109375" style="1" customWidth="1"/>
    <col min="29" max="29" width="3.7109375" style="52" customWidth="1"/>
    <col min="30" max="30" width="5.5703125" style="33" bestFit="1" customWidth="1"/>
    <col min="31" max="16384" width="9.140625" style="1"/>
  </cols>
  <sheetData>
    <row r="1" spans="1:31" s="8" customFormat="1" ht="27" customHeight="1" x14ac:dyDescent="0.25">
      <c r="A1" s="15" t="s">
        <v>0</v>
      </c>
      <c r="B1" s="9" t="s">
        <v>1</v>
      </c>
      <c r="C1" s="31" t="s">
        <v>2</v>
      </c>
      <c r="D1" s="244" t="s">
        <v>32</v>
      </c>
      <c r="E1" s="245"/>
      <c r="F1" s="245"/>
      <c r="G1" s="245"/>
      <c r="H1" s="245"/>
      <c r="I1" s="245"/>
      <c r="J1" s="246"/>
      <c r="K1" s="108" t="s">
        <v>28</v>
      </c>
      <c r="L1" s="10" t="s">
        <v>3</v>
      </c>
      <c r="M1" s="11" t="s">
        <v>4</v>
      </c>
      <c r="N1" s="12" t="s">
        <v>5</v>
      </c>
      <c r="O1" s="13" t="s">
        <v>6</v>
      </c>
      <c r="P1" s="14" t="s">
        <v>27</v>
      </c>
      <c r="Q1" s="24" t="s">
        <v>5</v>
      </c>
      <c r="R1" s="25" t="s">
        <v>6</v>
      </c>
      <c r="S1" s="29" t="s">
        <v>45</v>
      </c>
      <c r="T1" s="29" t="s">
        <v>33</v>
      </c>
      <c r="U1" s="30" t="s">
        <v>46</v>
      </c>
      <c r="V1" s="30" t="s">
        <v>38</v>
      </c>
      <c r="W1" s="30" t="s">
        <v>34</v>
      </c>
      <c r="X1" s="30" t="s">
        <v>35</v>
      </c>
      <c r="Y1" s="30" t="s">
        <v>35</v>
      </c>
      <c r="Z1" s="30" t="s">
        <v>48</v>
      </c>
      <c r="AA1" s="30" t="s">
        <v>47</v>
      </c>
      <c r="AB1" s="30" t="s">
        <v>37</v>
      </c>
      <c r="AC1" s="30" t="s">
        <v>36</v>
      </c>
      <c r="AD1" s="49"/>
      <c r="AE1" s="47"/>
    </row>
    <row r="2" spans="1:31" x14ac:dyDescent="0.25">
      <c r="A2" s="34" t="s">
        <v>7</v>
      </c>
      <c r="B2" s="45">
        <v>0</v>
      </c>
      <c r="C2" s="46">
        <v>0</v>
      </c>
      <c r="D2" s="35">
        <v>4</v>
      </c>
      <c r="E2" s="36">
        <v>5</v>
      </c>
      <c r="F2" s="37">
        <v>6</v>
      </c>
      <c r="G2" s="37">
        <v>7</v>
      </c>
      <c r="H2" s="37">
        <v>8</v>
      </c>
      <c r="I2" s="37">
        <v>9</v>
      </c>
      <c r="J2" s="38">
        <v>0</v>
      </c>
      <c r="K2" s="109"/>
      <c r="L2" s="39"/>
      <c r="M2" s="40"/>
      <c r="N2" s="41"/>
      <c r="O2" s="42"/>
      <c r="P2" s="43">
        <f>SUM(P3,P61,P79,P88,P100)</f>
        <v>1</v>
      </c>
      <c r="Q2" s="43">
        <f t="shared" ref="Q2:AB2" si="0">SUM(Q3:Q132)</f>
        <v>210</v>
      </c>
      <c r="R2" s="44">
        <f t="shared" si="0"/>
        <v>3661.65</v>
      </c>
      <c r="S2" s="43">
        <f t="shared" si="0"/>
        <v>7</v>
      </c>
      <c r="T2" s="43">
        <f t="shared" si="0"/>
        <v>14</v>
      </c>
      <c r="U2" s="43">
        <f t="shared" si="0"/>
        <v>18</v>
      </c>
      <c r="V2" s="43">
        <f t="shared" si="0"/>
        <v>25</v>
      </c>
      <c r="W2" s="43">
        <f t="shared" si="0"/>
        <v>45</v>
      </c>
      <c r="X2" s="43">
        <f t="shared" si="0"/>
        <v>0</v>
      </c>
      <c r="Y2" s="43">
        <f t="shared" si="0"/>
        <v>83</v>
      </c>
      <c r="Z2" s="43">
        <f t="shared" si="0"/>
        <v>0</v>
      </c>
      <c r="AA2" s="43">
        <f t="shared" si="0"/>
        <v>0</v>
      </c>
      <c r="AB2" s="43">
        <f t="shared" si="0"/>
        <v>15</v>
      </c>
      <c r="AC2" s="43">
        <f t="shared" ref="AC2:AC35" si="1">SUM(S2:AB2)</f>
        <v>207</v>
      </c>
      <c r="AD2" s="50">
        <f>SUM(AD3:AD132)</f>
        <v>3</v>
      </c>
      <c r="AE2" s="6" t="s">
        <v>41</v>
      </c>
    </row>
    <row r="3" spans="1:31" x14ac:dyDescent="0.25">
      <c r="A3" s="151"/>
      <c r="B3" s="147" t="s">
        <v>12</v>
      </c>
      <c r="C3" s="132" t="s">
        <v>75</v>
      </c>
      <c r="D3" s="133"/>
      <c r="E3" s="134"/>
      <c r="F3" s="148"/>
      <c r="G3" s="148"/>
      <c r="H3" s="148">
        <v>8</v>
      </c>
      <c r="I3" s="148"/>
      <c r="J3" s="149"/>
      <c r="K3" s="136" t="s">
        <v>29</v>
      </c>
      <c r="L3" s="137">
        <v>45</v>
      </c>
      <c r="M3" s="138" t="s">
        <v>66</v>
      </c>
      <c r="N3" s="139">
        <v>10</v>
      </c>
      <c r="O3" s="140">
        <v>139</v>
      </c>
      <c r="P3" s="141">
        <v>1</v>
      </c>
      <c r="Q3" s="171">
        <f t="shared" ref="Q3:Q36" si="2">N3*P3</f>
        <v>10</v>
      </c>
      <c r="R3" s="172">
        <f t="shared" ref="R3:R36" si="3">O3*P3</f>
        <v>139</v>
      </c>
      <c r="S3" s="173"/>
      <c r="T3" s="173"/>
      <c r="U3" s="173"/>
      <c r="V3" s="173"/>
      <c r="W3" s="173"/>
      <c r="X3" s="173"/>
      <c r="Y3" s="173">
        <v>10</v>
      </c>
      <c r="Z3" s="173"/>
      <c r="AA3" s="173"/>
      <c r="AB3" s="173"/>
      <c r="AC3" s="175">
        <f t="shared" si="1"/>
        <v>10</v>
      </c>
      <c r="AD3" s="178">
        <f>Q3-AC3</f>
        <v>0</v>
      </c>
      <c r="AE3" s="6"/>
    </row>
    <row r="4" spans="1:31" hidden="1" x14ac:dyDescent="0.25">
      <c r="A4" s="154"/>
      <c r="B4" s="155" t="s">
        <v>12</v>
      </c>
      <c r="C4" s="116" t="s">
        <v>54</v>
      </c>
      <c r="D4" s="117"/>
      <c r="E4" s="118"/>
      <c r="F4" s="156"/>
      <c r="G4" s="156"/>
      <c r="H4" s="156">
        <v>8</v>
      </c>
      <c r="I4" s="156"/>
      <c r="J4" s="157"/>
      <c r="K4" s="120" t="s">
        <v>29</v>
      </c>
      <c r="L4" s="121">
        <v>50</v>
      </c>
      <c r="M4" s="122" t="s">
        <v>9</v>
      </c>
      <c r="N4" s="123">
        <v>1</v>
      </c>
      <c r="O4" s="124">
        <v>29</v>
      </c>
      <c r="P4" s="125"/>
      <c r="Q4" s="126">
        <f t="shared" si="2"/>
        <v>0</v>
      </c>
      <c r="R4" s="127">
        <f t="shared" si="3"/>
        <v>0</v>
      </c>
      <c r="S4" s="158"/>
      <c r="T4" s="158"/>
      <c r="U4" s="154"/>
      <c r="V4" s="154"/>
      <c r="W4" s="154"/>
      <c r="X4" s="154"/>
      <c r="Y4" s="154"/>
      <c r="Z4" s="154"/>
      <c r="AA4" s="154"/>
      <c r="AB4" s="154"/>
      <c r="AC4" s="129">
        <f t="shared" si="1"/>
        <v>0</v>
      </c>
      <c r="AD4" s="178">
        <f t="shared" ref="AD4:AD70" si="4">Q4-AC4</f>
        <v>0</v>
      </c>
    </row>
    <row r="5" spans="1:31" x14ac:dyDescent="0.25">
      <c r="A5" s="154"/>
      <c r="B5" s="155" t="s">
        <v>12</v>
      </c>
      <c r="C5" s="116" t="s">
        <v>55</v>
      </c>
      <c r="D5" s="117"/>
      <c r="E5" s="118"/>
      <c r="F5" s="156">
        <v>6</v>
      </c>
      <c r="G5" s="156">
        <v>7</v>
      </c>
      <c r="H5" s="156"/>
      <c r="I5" s="156"/>
      <c r="J5" s="157"/>
      <c r="K5" s="120" t="s">
        <v>29</v>
      </c>
      <c r="L5" s="121">
        <v>85</v>
      </c>
      <c r="M5" s="122" t="s">
        <v>9</v>
      </c>
      <c r="N5" s="123">
        <v>2</v>
      </c>
      <c r="O5" s="124">
        <v>59</v>
      </c>
      <c r="P5" s="125">
        <v>2</v>
      </c>
      <c r="Q5" s="126">
        <f t="shared" si="2"/>
        <v>4</v>
      </c>
      <c r="R5" s="127">
        <f t="shared" si="3"/>
        <v>118</v>
      </c>
      <c r="S5" s="158"/>
      <c r="T5" s="158"/>
      <c r="U5" s="154"/>
      <c r="V5" s="154">
        <v>4</v>
      </c>
      <c r="W5" s="154"/>
      <c r="X5" s="154"/>
      <c r="Y5" s="154"/>
      <c r="Z5" s="154"/>
      <c r="AA5" s="154"/>
      <c r="AB5" s="154"/>
      <c r="AC5" s="129">
        <f t="shared" si="1"/>
        <v>4</v>
      </c>
      <c r="AD5" s="178">
        <f t="shared" si="4"/>
        <v>0</v>
      </c>
    </row>
    <row r="6" spans="1:31" x14ac:dyDescent="0.25">
      <c r="A6" s="130"/>
      <c r="B6" s="131" t="s">
        <v>12</v>
      </c>
      <c r="C6" s="132" t="s">
        <v>71</v>
      </c>
      <c r="D6" s="133"/>
      <c r="E6" s="134"/>
      <c r="F6" s="148"/>
      <c r="G6" s="148">
        <v>7</v>
      </c>
      <c r="H6" s="148">
        <v>8</v>
      </c>
      <c r="I6" s="148"/>
      <c r="J6" s="149"/>
      <c r="K6" s="136" t="s">
        <v>29</v>
      </c>
      <c r="L6" s="137">
        <v>100</v>
      </c>
      <c r="M6" s="138" t="s">
        <v>66</v>
      </c>
      <c r="N6" s="139">
        <v>3</v>
      </c>
      <c r="O6" s="140">
        <v>59</v>
      </c>
      <c r="P6" s="141">
        <v>1</v>
      </c>
      <c r="Q6" s="142">
        <f t="shared" si="2"/>
        <v>3</v>
      </c>
      <c r="R6" s="143">
        <f t="shared" si="3"/>
        <v>59</v>
      </c>
      <c r="S6" s="144"/>
      <c r="T6" s="144"/>
      <c r="U6" s="130">
        <v>3</v>
      </c>
      <c r="V6" s="130"/>
      <c r="W6" s="130"/>
      <c r="X6" s="130"/>
      <c r="Y6" s="130"/>
      <c r="Z6" s="130"/>
      <c r="AA6" s="130"/>
      <c r="AB6" s="130"/>
      <c r="AC6" s="145">
        <f t="shared" si="1"/>
        <v>3</v>
      </c>
      <c r="AD6" s="178">
        <f t="shared" si="4"/>
        <v>0</v>
      </c>
    </row>
    <row r="7" spans="1:31" x14ac:dyDescent="0.25">
      <c r="A7" s="150"/>
      <c r="B7" s="147" t="s">
        <v>12</v>
      </c>
      <c r="C7" s="132" t="s">
        <v>26</v>
      </c>
      <c r="D7" s="133"/>
      <c r="E7" s="134"/>
      <c r="F7" s="148">
        <v>6</v>
      </c>
      <c r="G7" s="148">
        <v>7</v>
      </c>
      <c r="H7" s="148"/>
      <c r="I7" s="148"/>
      <c r="J7" s="149"/>
      <c r="K7" s="136" t="s">
        <v>29</v>
      </c>
      <c r="L7" s="137">
        <v>100</v>
      </c>
      <c r="M7" s="138" t="s">
        <v>66</v>
      </c>
      <c r="N7" s="139">
        <v>3</v>
      </c>
      <c r="O7" s="140">
        <v>69</v>
      </c>
      <c r="P7" s="141">
        <v>1</v>
      </c>
      <c r="Q7" s="142">
        <f t="shared" si="2"/>
        <v>3</v>
      </c>
      <c r="R7" s="143">
        <f t="shared" si="3"/>
        <v>69</v>
      </c>
      <c r="S7" s="146"/>
      <c r="T7" s="152">
        <v>3</v>
      </c>
      <c r="U7" s="150"/>
      <c r="V7" s="150"/>
      <c r="W7" s="150"/>
      <c r="X7" s="150"/>
      <c r="Y7" s="150"/>
      <c r="Z7" s="150"/>
      <c r="AA7" s="177"/>
      <c r="AB7" s="150"/>
      <c r="AC7" s="145">
        <f t="shared" si="1"/>
        <v>3</v>
      </c>
      <c r="AD7" s="178">
        <f t="shared" si="4"/>
        <v>0</v>
      </c>
      <c r="AE7" s="6"/>
    </row>
    <row r="8" spans="1:31" hidden="1" x14ac:dyDescent="0.25">
      <c r="A8" s="114"/>
      <c r="B8" s="115" t="s">
        <v>12</v>
      </c>
      <c r="C8" s="116" t="s">
        <v>26</v>
      </c>
      <c r="D8" s="117"/>
      <c r="E8" s="118"/>
      <c r="F8" s="118"/>
      <c r="G8" s="118">
        <v>7</v>
      </c>
      <c r="H8" s="118">
        <v>8</v>
      </c>
      <c r="I8" s="118"/>
      <c r="J8" s="119"/>
      <c r="K8" s="120" t="s">
        <v>29</v>
      </c>
      <c r="L8" s="121" t="s">
        <v>19</v>
      </c>
      <c r="M8" s="122" t="s">
        <v>9</v>
      </c>
      <c r="N8" s="123">
        <v>4</v>
      </c>
      <c r="O8" s="124">
        <v>92.8</v>
      </c>
      <c r="P8" s="125"/>
      <c r="Q8" s="126">
        <f t="shared" si="2"/>
        <v>0</v>
      </c>
      <c r="R8" s="127">
        <f t="shared" si="3"/>
        <v>0</v>
      </c>
      <c r="S8" s="162"/>
      <c r="T8" s="128"/>
      <c r="U8" s="158"/>
      <c r="V8" s="128"/>
      <c r="W8" s="114"/>
      <c r="X8" s="114"/>
      <c r="Y8" s="166"/>
      <c r="Z8" s="166"/>
      <c r="AA8" s="114"/>
      <c r="AB8" s="128"/>
      <c r="AC8" s="129">
        <f t="shared" si="1"/>
        <v>0</v>
      </c>
      <c r="AD8" s="178">
        <f t="shared" si="4"/>
        <v>0</v>
      </c>
      <c r="AE8" s="6"/>
    </row>
    <row r="9" spans="1:31" x14ac:dyDescent="0.25">
      <c r="A9" s="161"/>
      <c r="B9" s="115" t="s">
        <v>12</v>
      </c>
      <c r="C9" s="116" t="s">
        <v>56</v>
      </c>
      <c r="D9" s="117"/>
      <c r="E9" s="118"/>
      <c r="F9" s="118"/>
      <c r="G9" s="118">
        <v>7</v>
      </c>
      <c r="H9" s="118">
        <v>8</v>
      </c>
      <c r="I9" s="118"/>
      <c r="J9" s="119"/>
      <c r="K9" s="120" t="s">
        <v>29</v>
      </c>
      <c r="L9" s="121" t="s">
        <v>57</v>
      </c>
      <c r="M9" s="122" t="s">
        <v>9</v>
      </c>
      <c r="N9" s="123">
        <v>1</v>
      </c>
      <c r="O9" s="124">
        <v>35</v>
      </c>
      <c r="P9" s="125">
        <v>3</v>
      </c>
      <c r="Q9" s="126">
        <f t="shared" si="2"/>
        <v>3</v>
      </c>
      <c r="R9" s="127">
        <f t="shared" si="3"/>
        <v>105</v>
      </c>
      <c r="S9" s="128"/>
      <c r="T9" s="165"/>
      <c r="U9" s="154"/>
      <c r="V9" s="114"/>
      <c r="W9" s="114"/>
      <c r="X9" s="114"/>
      <c r="Y9" s="114">
        <v>3</v>
      </c>
      <c r="Z9" s="114"/>
      <c r="AA9" s="169"/>
      <c r="AB9" s="114"/>
      <c r="AC9" s="129">
        <f t="shared" si="1"/>
        <v>3</v>
      </c>
      <c r="AD9" s="178">
        <f t="shared" si="4"/>
        <v>0</v>
      </c>
      <c r="AE9" s="6"/>
    </row>
    <row r="10" spans="1:31" hidden="1" x14ac:dyDescent="0.25">
      <c r="A10" s="161"/>
      <c r="B10" s="115" t="s">
        <v>12</v>
      </c>
      <c r="C10" s="116" t="s">
        <v>42</v>
      </c>
      <c r="D10" s="117"/>
      <c r="E10" s="118"/>
      <c r="F10" s="118">
        <v>6</v>
      </c>
      <c r="G10" s="118">
        <v>7</v>
      </c>
      <c r="H10" s="118"/>
      <c r="I10" s="118"/>
      <c r="J10" s="119"/>
      <c r="K10" s="120" t="s">
        <v>29</v>
      </c>
      <c r="L10" s="121" t="s">
        <v>43</v>
      </c>
      <c r="M10" s="122" t="s">
        <v>9</v>
      </c>
      <c r="N10" s="123">
        <v>0</v>
      </c>
      <c r="O10" s="124">
        <v>35</v>
      </c>
      <c r="P10" s="125">
        <v>5</v>
      </c>
      <c r="Q10" s="126">
        <f t="shared" si="2"/>
        <v>0</v>
      </c>
      <c r="R10" s="127">
        <f t="shared" si="3"/>
        <v>175</v>
      </c>
      <c r="S10" s="128"/>
      <c r="T10" s="165"/>
      <c r="U10" s="158"/>
      <c r="V10" s="114"/>
      <c r="W10" s="114"/>
      <c r="X10" s="114"/>
      <c r="Y10" s="114"/>
      <c r="Z10" s="114"/>
      <c r="AA10" s="169"/>
      <c r="AB10" s="114"/>
      <c r="AC10" s="129">
        <f t="shared" si="1"/>
        <v>0</v>
      </c>
      <c r="AD10" s="178">
        <f t="shared" si="4"/>
        <v>0</v>
      </c>
      <c r="AE10" s="6"/>
    </row>
    <row r="11" spans="1:31" hidden="1" x14ac:dyDescent="0.25">
      <c r="A11" s="159"/>
      <c r="B11" s="155" t="s">
        <v>12</v>
      </c>
      <c r="C11" s="116" t="s">
        <v>44</v>
      </c>
      <c r="D11" s="117"/>
      <c r="E11" s="118"/>
      <c r="F11" s="118">
        <v>6</v>
      </c>
      <c r="G11" s="118">
        <v>7</v>
      </c>
      <c r="H11" s="156"/>
      <c r="I11" s="156"/>
      <c r="J11" s="157"/>
      <c r="K11" s="120" t="s">
        <v>29</v>
      </c>
      <c r="L11" s="121" t="s">
        <v>43</v>
      </c>
      <c r="M11" s="122" t="s">
        <v>9</v>
      </c>
      <c r="N11" s="123">
        <v>0</v>
      </c>
      <c r="O11" s="124">
        <v>105</v>
      </c>
      <c r="P11" s="125">
        <v>0</v>
      </c>
      <c r="Q11" s="126">
        <f t="shared" si="2"/>
        <v>0</v>
      </c>
      <c r="R11" s="127">
        <f t="shared" si="3"/>
        <v>0</v>
      </c>
      <c r="S11" s="158"/>
      <c r="T11" s="158"/>
      <c r="U11" s="158"/>
      <c r="V11" s="154"/>
      <c r="W11" s="154"/>
      <c r="X11" s="154"/>
      <c r="Y11" s="154"/>
      <c r="Z11" s="154"/>
      <c r="AA11" s="154"/>
      <c r="AB11" s="154"/>
      <c r="AC11" s="129">
        <f t="shared" si="1"/>
        <v>0</v>
      </c>
      <c r="AD11" s="178">
        <f t="shared" si="4"/>
        <v>0</v>
      </c>
      <c r="AE11" s="6"/>
    </row>
    <row r="12" spans="1:31" x14ac:dyDescent="0.25">
      <c r="A12" s="153"/>
      <c r="B12" s="131" t="s">
        <v>12</v>
      </c>
      <c r="C12" s="132" t="s">
        <v>70</v>
      </c>
      <c r="D12" s="133"/>
      <c r="E12" s="134"/>
      <c r="F12" s="148"/>
      <c r="G12" s="134">
        <v>7</v>
      </c>
      <c r="H12" s="134">
        <v>8</v>
      </c>
      <c r="I12" s="148"/>
      <c r="J12" s="149"/>
      <c r="K12" s="136" t="s">
        <v>29</v>
      </c>
      <c r="L12" s="137">
        <v>105</v>
      </c>
      <c r="M12" s="138" t="s">
        <v>66</v>
      </c>
      <c r="N12" s="139">
        <v>5</v>
      </c>
      <c r="O12" s="140">
        <v>79</v>
      </c>
      <c r="P12" s="141">
        <v>1</v>
      </c>
      <c r="Q12" s="142">
        <f t="shared" si="2"/>
        <v>5</v>
      </c>
      <c r="R12" s="143">
        <f t="shared" si="3"/>
        <v>79</v>
      </c>
      <c r="S12" s="144"/>
      <c r="T12" s="176">
        <v>5</v>
      </c>
      <c r="U12" s="174"/>
      <c r="V12" s="130"/>
      <c r="W12" s="130"/>
      <c r="X12" s="130"/>
      <c r="Y12" s="130"/>
      <c r="Z12" s="130"/>
      <c r="AA12" s="130"/>
      <c r="AB12" s="130"/>
      <c r="AC12" s="145">
        <f t="shared" si="1"/>
        <v>5</v>
      </c>
      <c r="AD12" s="178">
        <f t="shared" si="4"/>
        <v>0</v>
      </c>
      <c r="AE12" s="6"/>
    </row>
    <row r="13" spans="1:31" x14ac:dyDescent="0.25">
      <c r="A13" s="161"/>
      <c r="B13" s="115" t="s">
        <v>12</v>
      </c>
      <c r="C13" s="116" t="s">
        <v>58</v>
      </c>
      <c r="D13" s="117"/>
      <c r="E13" s="118"/>
      <c r="F13" s="118">
        <v>6</v>
      </c>
      <c r="G13" s="118">
        <v>7</v>
      </c>
      <c r="H13" s="118"/>
      <c r="I13" s="118"/>
      <c r="J13" s="119"/>
      <c r="K13" s="120" t="s">
        <v>29</v>
      </c>
      <c r="L13" s="121">
        <v>120</v>
      </c>
      <c r="M13" s="122" t="s">
        <v>9</v>
      </c>
      <c r="N13" s="123">
        <v>1</v>
      </c>
      <c r="O13" s="124">
        <v>25</v>
      </c>
      <c r="P13" s="125">
        <v>2</v>
      </c>
      <c r="Q13" s="126">
        <f t="shared" si="2"/>
        <v>2</v>
      </c>
      <c r="R13" s="127">
        <f t="shared" si="3"/>
        <v>50</v>
      </c>
      <c r="S13" s="128"/>
      <c r="T13" s="164"/>
      <c r="U13" s="160"/>
      <c r="V13" s="114"/>
      <c r="W13" s="114">
        <v>2</v>
      </c>
      <c r="X13" s="114"/>
      <c r="Y13" s="114"/>
      <c r="Z13" s="114"/>
      <c r="AA13" s="114"/>
      <c r="AB13" s="114"/>
      <c r="AC13" s="129">
        <f t="shared" si="1"/>
        <v>2</v>
      </c>
      <c r="AD13" s="178">
        <f t="shared" si="4"/>
        <v>0</v>
      </c>
      <c r="AE13" s="6"/>
    </row>
    <row r="14" spans="1:31" hidden="1" x14ac:dyDescent="0.25">
      <c r="A14" s="161"/>
      <c r="B14" s="115" t="s">
        <v>12</v>
      </c>
      <c r="C14" s="116" t="s">
        <v>49</v>
      </c>
      <c r="D14" s="117"/>
      <c r="E14" s="118"/>
      <c r="F14" s="118">
        <v>6</v>
      </c>
      <c r="G14" s="118">
        <v>7</v>
      </c>
      <c r="H14" s="118"/>
      <c r="I14" s="118"/>
      <c r="J14" s="119"/>
      <c r="K14" s="120" t="s">
        <v>29</v>
      </c>
      <c r="L14" s="121" t="s">
        <v>39</v>
      </c>
      <c r="M14" s="122" t="s">
        <v>9</v>
      </c>
      <c r="N14" s="123">
        <v>1</v>
      </c>
      <c r="O14" s="124">
        <v>33</v>
      </c>
      <c r="P14" s="125">
        <v>0</v>
      </c>
      <c r="Q14" s="126">
        <f t="shared" si="2"/>
        <v>0</v>
      </c>
      <c r="R14" s="127">
        <f t="shared" si="3"/>
        <v>0</v>
      </c>
      <c r="S14" s="162"/>
      <c r="T14" s="114"/>
      <c r="U14" s="128"/>
      <c r="V14" s="128"/>
      <c r="W14" s="114"/>
      <c r="X14" s="114"/>
      <c r="Y14" s="114"/>
      <c r="Z14" s="114"/>
      <c r="AA14" s="114"/>
      <c r="AB14" s="114"/>
      <c r="AC14" s="129">
        <f t="shared" si="1"/>
        <v>0</v>
      </c>
      <c r="AD14" s="178">
        <f t="shared" si="4"/>
        <v>0</v>
      </c>
      <c r="AE14" s="6"/>
    </row>
    <row r="15" spans="1:31" x14ac:dyDescent="0.25">
      <c r="A15" s="159"/>
      <c r="B15" s="155" t="s">
        <v>12</v>
      </c>
      <c r="C15" s="116" t="s">
        <v>20</v>
      </c>
      <c r="D15" s="117"/>
      <c r="E15" s="118"/>
      <c r="F15" s="118">
        <v>6</v>
      </c>
      <c r="G15" s="118">
        <v>7</v>
      </c>
      <c r="H15" s="156"/>
      <c r="I15" s="156"/>
      <c r="J15" s="157"/>
      <c r="K15" s="120" t="s">
        <v>29</v>
      </c>
      <c r="L15" s="121">
        <v>75</v>
      </c>
      <c r="M15" s="122" t="s">
        <v>9</v>
      </c>
      <c r="N15" s="123">
        <v>2</v>
      </c>
      <c r="O15" s="124">
        <v>49</v>
      </c>
      <c r="P15" s="125">
        <v>1</v>
      </c>
      <c r="Q15" s="126">
        <f t="shared" si="2"/>
        <v>2</v>
      </c>
      <c r="R15" s="127">
        <f t="shared" si="3"/>
        <v>49</v>
      </c>
      <c r="S15" s="158"/>
      <c r="T15" s="160"/>
      <c r="U15" s="158"/>
      <c r="V15" s="154">
        <v>2</v>
      </c>
      <c r="W15" s="154"/>
      <c r="X15" s="154"/>
      <c r="Y15" s="154"/>
      <c r="Z15" s="154"/>
      <c r="AA15" s="154"/>
      <c r="AB15" s="154"/>
      <c r="AC15" s="129">
        <f t="shared" si="1"/>
        <v>2</v>
      </c>
      <c r="AD15" s="178">
        <f t="shared" si="4"/>
        <v>0</v>
      </c>
      <c r="AE15" s="6"/>
    </row>
    <row r="16" spans="1:31" hidden="1" x14ac:dyDescent="0.25">
      <c r="A16" s="151"/>
      <c r="B16" s="147" t="s">
        <v>12</v>
      </c>
      <c r="C16" s="132" t="s">
        <v>59</v>
      </c>
      <c r="D16" s="133"/>
      <c r="E16" s="134"/>
      <c r="F16" s="134">
        <v>6</v>
      </c>
      <c r="G16" s="134">
        <v>7</v>
      </c>
      <c r="H16" s="148"/>
      <c r="I16" s="148"/>
      <c r="J16" s="149"/>
      <c r="K16" s="136" t="s">
        <v>29</v>
      </c>
      <c r="L16" s="137">
        <v>100</v>
      </c>
      <c r="M16" s="138" t="s">
        <v>66</v>
      </c>
      <c r="N16" s="139">
        <v>3</v>
      </c>
      <c r="O16" s="140">
        <v>79</v>
      </c>
      <c r="P16" s="141">
        <v>0</v>
      </c>
      <c r="Q16" s="142">
        <f t="shared" si="2"/>
        <v>0</v>
      </c>
      <c r="R16" s="143">
        <f t="shared" si="3"/>
        <v>0</v>
      </c>
      <c r="S16" s="146"/>
      <c r="T16" s="146"/>
      <c r="U16" s="146"/>
      <c r="V16" s="150"/>
      <c r="W16" s="150"/>
      <c r="X16" s="150"/>
      <c r="Y16" s="150"/>
      <c r="Z16" s="150"/>
      <c r="AA16" s="150"/>
      <c r="AB16" s="150"/>
      <c r="AC16" s="145">
        <f t="shared" si="1"/>
        <v>0</v>
      </c>
      <c r="AD16" s="178">
        <f t="shared" si="4"/>
        <v>0</v>
      </c>
      <c r="AE16" s="6"/>
    </row>
    <row r="17" spans="1:31" hidden="1" x14ac:dyDescent="0.25">
      <c r="A17" s="158"/>
      <c r="B17" s="155" t="s">
        <v>12</v>
      </c>
      <c r="C17" s="116" t="s">
        <v>59</v>
      </c>
      <c r="D17" s="117"/>
      <c r="E17" s="118"/>
      <c r="F17" s="156"/>
      <c r="G17" s="118">
        <v>7</v>
      </c>
      <c r="H17" s="118">
        <v>8</v>
      </c>
      <c r="I17" s="156"/>
      <c r="J17" s="157"/>
      <c r="K17" s="120" t="s">
        <v>30</v>
      </c>
      <c r="L17" s="121" t="s">
        <v>17</v>
      </c>
      <c r="M17" s="122" t="s">
        <v>9</v>
      </c>
      <c r="N17" s="123">
        <v>2</v>
      </c>
      <c r="O17" s="124">
        <v>55.1</v>
      </c>
      <c r="P17" s="125">
        <v>0</v>
      </c>
      <c r="Q17" s="126">
        <f t="shared" si="2"/>
        <v>0</v>
      </c>
      <c r="R17" s="127">
        <f t="shared" si="3"/>
        <v>0</v>
      </c>
      <c r="S17" s="158"/>
      <c r="T17" s="158"/>
      <c r="U17" s="158"/>
      <c r="V17" s="154"/>
      <c r="W17" s="154"/>
      <c r="X17" s="154"/>
      <c r="Y17" s="154"/>
      <c r="Z17" s="154"/>
      <c r="AA17" s="154"/>
      <c r="AB17" s="154"/>
      <c r="AC17" s="129">
        <f t="shared" si="1"/>
        <v>0</v>
      </c>
      <c r="AD17" s="178">
        <f t="shared" si="4"/>
        <v>0</v>
      </c>
      <c r="AE17" s="6"/>
    </row>
    <row r="18" spans="1:31" x14ac:dyDescent="0.25">
      <c r="A18" s="154"/>
      <c r="B18" s="155" t="s">
        <v>12</v>
      </c>
      <c r="C18" s="116" t="s">
        <v>76</v>
      </c>
      <c r="D18" s="117"/>
      <c r="E18" s="118"/>
      <c r="F18" s="118">
        <v>6</v>
      </c>
      <c r="G18" s="118">
        <v>7</v>
      </c>
      <c r="H18" s="156"/>
      <c r="I18" s="156"/>
      <c r="J18" s="157"/>
      <c r="K18" s="120" t="s">
        <v>29</v>
      </c>
      <c r="L18" s="121">
        <v>140</v>
      </c>
      <c r="M18" s="122" t="s">
        <v>9</v>
      </c>
      <c r="N18" s="123">
        <v>1</v>
      </c>
      <c r="O18" s="124">
        <v>25</v>
      </c>
      <c r="P18" s="125">
        <v>3</v>
      </c>
      <c r="Q18" s="126">
        <f t="shared" si="2"/>
        <v>3</v>
      </c>
      <c r="R18" s="127">
        <f t="shared" si="3"/>
        <v>75</v>
      </c>
      <c r="S18" s="158"/>
      <c r="T18" s="158">
        <v>3</v>
      </c>
      <c r="U18" s="158"/>
      <c r="V18" s="154"/>
      <c r="W18" s="154"/>
      <c r="X18" s="154"/>
      <c r="Y18" s="154"/>
      <c r="Z18" s="154"/>
      <c r="AA18" s="154"/>
      <c r="AB18" s="154"/>
      <c r="AC18" s="129">
        <f t="shared" si="1"/>
        <v>3</v>
      </c>
      <c r="AD18" s="178">
        <f t="shared" si="4"/>
        <v>0</v>
      </c>
      <c r="AE18" s="6"/>
    </row>
    <row r="19" spans="1:31" x14ac:dyDescent="0.25">
      <c r="A19" s="154"/>
      <c r="B19" s="155" t="s">
        <v>12</v>
      </c>
      <c r="C19" s="116" t="s">
        <v>21</v>
      </c>
      <c r="D19" s="117"/>
      <c r="E19" s="118"/>
      <c r="F19" s="156"/>
      <c r="G19" s="156"/>
      <c r="H19" s="156">
        <v>8</v>
      </c>
      <c r="I19" s="156">
        <v>9</v>
      </c>
      <c r="J19" s="157"/>
      <c r="K19" s="120" t="s">
        <v>29</v>
      </c>
      <c r="L19" s="121">
        <v>90</v>
      </c>
      <c r="M19" s="122" t="s">
        <v>9</v>
      </c>
      <c r="N19" s="123">
        <v>3</v>
      </c>
      <c r="O19" s="124">
        <v>86.4</v>
      </c>
      <c r="P19" s="125">
        <v>1</v>
      </c>
      <c r="Q19" s="126">
        <f t="shared" si="2"/>
        <v>3</v>
      </c>
      <c r="R19" s="127">
        <f t="shared" si="3"/>
        <v>86.4</v>
      </c>
      <c r="S19" s="158"/>
      <c r="T19" s="158"/>
      <c r="U19" s="154"/>
      <c r="V19" s="154">
        <v>3</v>
      </c>
      <c r="W19" s="154"/>
      <c r="X19" s="154"/>
      <c r="Y19" s="154"/>
      <c r="Z19" s="154"/>
      <c r="AA19" s="154"/>
      <c r="AB19" s="154"/>
      <c r="AC19" s="129">
        <f t="shared" si="1"/>
        <v>3</v>
      </c>
      <c r="AD19" s="178">
        <f t="shared" si="4"/>
        <v>0</v>
      </c>
      <c r="AE19" s="6"/>
    </row>
    <row r="20" spans="1:31" x14ac:dyDescent="0.25">
      <c r="A20" s="154"/>
      <c r="B20" s="155" t="s">
        <v>12</v>
      </c>
      <c r="C20" s="116" t="s">
        <v>60</v>
      </c>
      <c r="D20" s="117"/>
      <c r="E20" s="118"/>
      <c r="F20" s="156"/>
      <c r="G20" s="118">
        <v>7</v>
      </c>
      <c r="H20" s="118">
        <v>8</v>
      </c>
      <c r="I20" s="156"/>
      <c r="J20" s="157"/>
      <c r="K20" s="120" t="s">
        <v>29</v>
      </c>
      <c r="L20" s="121" t="s">
        <v>19</v>
      </c>
      <c r="M20" s="122" t="s">
        <v>9</v>
      </c>
      <c r="N20" s="123">
        <v>1</v>
      </c>
      <c r="O20" s="124">
        <v>39</v>
      </c>
      <c r="P20" s="125">
        <v>0</v>
      </c>
      <c r="Q20" s="126">
        <f t="shared" si="2"/>
        <v>0</v>
      </c>
      <c r="R20" s="127">
        <f t="shared" si="3"/>
        <v>0</v>
      </c>
      <c r="S20" s="158"/>
      <c r="T20" s="158"/>
      <c r="U20" s="158"/>
      <c r="V20" s="154"/>
      <c r="W20" s="154"/>
      <c r="X20" s="154"/>
      <c r="Y20" s="154"/>
      <c r="Z20" s="154"/>
      <c r="AA20" s="154"/>
      <c r="AB20" s="154"/>
      <c r="AC20" s="129">
        <f t="shared" si="1"/>
        <v>0</v>
      </c>
      <c r="AD20" s="178">
        <f t="shared" si="4"/>
        <v>0</v>
      </c>
      <c r="AE20" s="6"/>
    </row>
    <row r="21" spans="1:31" x14ac:dyDescent="0.25">
      <c r="A21" s="159"/>
      <c r="B21" s="155" t="s">
        <v>12</v>
      </c>
      <c r="C21" s="116" t="s">
        <v>61</v>
      </c>
      <c r="D21" s="117"/>
      <c r="E21" s="118"/>
      <c r="F21" s="118">
        <v>6</v>
      </c>
      <c r="G21" s="118">
        <v>7</v>
      </c>
      <c r="H21" s="156"/>
      <c r="I21" s="156"/>
      <c r="J21" s="157"/>
      <c r="K21" s="120" t="s">
        <v>29</v>
      </c>
      <c r="L21" s="121">
        <v>85</v>
      </c>
      <c r="M21" s="122" t="s">
        <v>9</v>
      </c>
      <c r="N21" s="123">
        <v>2</v>
      </c>
      <c r="O21" s="124">
        <v>59</v>
      </c>
      <c r="P21" s="125">
        <v>3</v>
      </c>
      <c r="Q21" s="126">
        <f t="shared" si="2"/>
        <v>6</v>
      </c>
      <c r="R21" s="127">
        <f t="shared" si="3"/>
        <v>177</v>
      </c>
      <c r="S21" s="158"/>
      <c r="T21" s="158"/>
      <c r="U21" s="158"/>
      <c r="V21" s="154">
        <v>6</v>
      </c>
      <c r="W21" s="154"/>
      <c r="X21" s="154"/>
      <c r="Y21" s="154"/>
      <c r="Z21" s="154"/>
      <c r="AA21" s="154"/>
      <c r="AB21" s="154"/>
      <c r="AC21" s="129">
        <f t="shared" si="1"/>
        <v>6</v>
      </c>
      <c r="AD21" s="178">
        <f t="shared" si="4"/>
        <v>0</v>
      </c>
      <c r="AE21" s="6"/>
    </row>
    <row r="22" spans="1:31" x14ac:dyDescent="0.25">
      <c r="A22" s="114"/>
      <c r="B22" s="115" t="s">
        <v>12</v>
      </c>
      <c r="C22" s="116" t="s">
        <v>62</v>
      </c>
      <c r="D22" s="117"/>
      <c r="E22" s="118"/>
      <c r="F22" s="118">
        <v>6</v>
      </c>
      <c r="G22" s="118">
        <v>7</v>
      </c>
      <c r="H22" s="118"/>
      <c r="I22" s="118"/>
      <c r="J22" s="119"/>
      <c r="K22" s="120" t="s">
        <v>31</v>
      </c>
      <c r="L22" s="121">
        <v>100</v>
      </c>
      <c r="M22" s="122" t="s">
        <v>9</v>
      </c>
      <c r="N22" s="123">
        <v>1</v>
      </c>
      <c r="O22" s="124">
        <v>32</v>
      </c>
      <c r="P22" s="125">
        <v>3</v>
      </c>
      <c r="Q22" s="126">
        <f t="shared" si="2"/>
        <v>3</v>
      </c>
      <c r="R22" s="127">
        <f t="shared" si="3"/>
        <v>96</v>
      </c>
      <c r="S22" s="128">
        <v>3</v>
      </c>
      <c r="T22" s="128"/>
      <c r="U22" s="128"/>
      <c r="V22" s="114"/>
      <c r="W22" s="114"/>
      <c r="X22" s="114"/>
      <c r="Y22" s="114"/>
      <c r="Z22" s="114"/>
      <c r="AA22" s="114"/>
      <c r="AB22" s="114"/>
      <c r="AC22" s="129">
        <f t="shared" si="1"/>
        <v>3</v>
      </c>
      <c r="AD22" s="178">
        <f t="shared" si="4"/>
        <v>0</v>
      </c>
    </row>
    <row r="23" spans="1:31" x14ac:dyDescent="0.25">
      <c r="A23" s="154"/>
      <c r="B23" s="155" t="s">
        <v>12</v>
      </c>
      <c r="C23" s="116" t="s">
        <v>63</v>
      </c>
      <c r="D23" s="117"/>
      <c r="E23" s="118"/>
      <c r="F23" s="118">
        <v>6</v>
      </c>
      <c r="G23" s="118">
        <v>7</v>
      </c>
      <c r="H23" s="156"/>
      <c r="I23" s="156"/>
      <c r="J23" s="157"/>
      <c r="K23" s="120" t="s">
        <v>29</v>
      </c>
      <c r="L23" s="121">
        <v>35</v>
      </c>
      <c r="M23" s="122" t="s">
        <v>9</v>
      </c>
      <c r="N23" s="123">
        <v>5</v>
      </c>
      <c r="O23" s="124">
        <v>93.75</v>
      </c>
      <c r="P23" s="125">
        <v>1</v>
      </c>
      <c r="Q23" s="126">
        <f t="shared" si="2"/>
        <v>5</v>
      </c>
      <c r="R23" s="127">
        <f t="shared" si="3"/>
        <v>93.75</v>
      </c>
      <c r="S23" s="158"/>
      <c r="T23" s="158"/>
      <c r="U23" s="154"/>
      <c r="V23" s="154"/>
      <c r="W23" s="154"/>
      <c r="X23" s="154"/>
      <c r="Y23" s="154">
        <v>5</v>
      </c>
      <c r="Z23" s="154"/>
      <c r="AA23" s="154"/>
      <c r="AB23" s="154"/>
      <c r="AC23" s="129">
        <f t="shared" si="1"/>
        <v>5</v>
      </c>
      <c r="AD23" s="178">
        <f t="shared" si="4"/>
        <v>0</v>
      </c>
    </row>
    <row r="24" spans="1:31" x14ac:dyDescent="0.25">
      <c r="A24" s="159"/>
      <c r="B24" s="155" t="s">
        <v>12</v>
      </c>
      <c r="C24" s="116" t="s">
        <v>64</v>
      </c>
      <c r="D24" s="117"/>
      <c r="E24" s="118"/>
      <c r="F24" s="118">
        <v>6</v>
      </c>
      <c r="G24" s="118">
        <v>7</v>
      </c>
      <c r="H24" s="156"/>
      <c r="I24" s="156"/>
      <c r="J24" s="157"/>
      <c r="K24" s="120" t="s">
        <v>29</v>
      </c>
      <c r="L24" s="121">
        <v>50</v>
      </c>
      <c r="M24" s="122" t="s">
        <v>9</v>
      </c>
      <c r="N24" s="123">
        <v>5</v>
      </c>
      <c r="O24" s="124">
        <v>93.75</v>
      </c>
      <c r="P24" s="125">
        <v>1</v>
      </c>
      <c r="Q24" s="126">
        <f t="shared" si="2"/>
        <v>5</v>
      </c>
      <c r="R24" s="127">
        <f t="shared" si="3"/>
        <v>93.75</v>
      </c>
      <c r="S24" s="128"/>
      <c r="T24" s="128"/>
      <c r="U24" s="114"/>
      <c r="V24" s="114"/>
      <c r="W24" s="114"/>
      <c r="X24" s="114"/>
      <c r="Y24" s="114">
        <v>5</v>
      </c>
      <c r="Z24" s="114"/>
      <c r="AA24" s="114"/>
      <c r="AB24" s="114"/>
      <c r="AC24" s="129">
        <f t="shared" si="1"/>
        <v>5</v>
      </c>
      <c r="AD24" s="178">
        <f t="shared" si="4"/>
        <v>0</v>
      </c>
      <c r="AE24" s="6"/>
    </row>
    <row r="25" spans="1:31" x14ac:dyDescent="0.25">
      <c r="A25" s="159"/>
      <c r="B25" s="155" t="s">
        <v>12</v>
      </c>
      <c r="C25" s="116" t="s">
        <v>65</v>
      </c>
      <c r="D25" s="117"/>
      <c r="E25" s="118"/>
      <c r="F25" s="118">
        <v>6</v>
      </c>
      <c r="G25" s="118">
        <v>7</v>
      </c>
      <c r="H25" s="156"/>
      <c r="I25" s="156"/>
      <c r="J25" s="157"/>
      <c r="K25" s="120" t="s">
        <v>29</v>
      </c>
      <c r="L25" s="121">
        <v>40</v>
      </c>
      <c r="M25" s="122" t="s">
        <v>9</v>
      </c>
      <c r="N25" s="123">
        <v>5</v>
      </c>
      <c r="O25" s="124">
        <v>93.75</v>
      </c>
      <c r="P25" s="125">
        <v>1</v>
      </c>
      <c r="Q25" s="126">
        <f t="shared" si="2"/>
        <v>5</v>
      </c>
      <c r="R25" s="127">
        <f t="shared" si="3"/>
        <v>93.75</v>
      </c>
      <c r="S25" s="158"/>
      <c r="T25" s="158"/>
      <c r="U25" s="154"/>
      <c r="V25" s="154"/>
      <c r="W25" s="154"/>
      <c r="X25" s="114"/>
      <c r="Y25" s="114">
        <v>5</v>
      </c>
      <c r="Z25" s="154"/>
      <c r="AA25" s="154"/>
      <c r="AB25" s="154"/>
      <c r="AC25" s="129">
        <f t="shared" si="1"/>
        <v>5</v>
      </c>
      <c r="AD25" s="178">
        <f t="shared" si="4"/>
        <v>0</v>
      </c>
      <c r="AE25" s="6"/>
    </row>
    <row r="26" spans="1:31" x14ac:dyDescent="0.25">
      <c r="A26" s="179"/>
      <c r="B26" s="180" t="s">
        <v>12</v>
      </c>
      <c r="C26" s="181" t="s">
        <v>83</v>
      </c>
      <c r="D26" s="182"/>
      <c r="E26" s="183"/>
      <c r="F26" s="183">
        <v>6</v>
      </c>
      <c r="G26" s="183">
        <v>7</v>
      </c>
      <c r="H26" s="184"/>
      <c r="I26" s="184"/>
      <c r="J26" s="185"/>
      <c r="K26" s="186" t="s">
        <v>29</v>
      </c>
      <c r="L26" s="187">
        <v>100</v>
      </c>
      <c r="M26" s="188" t="s">
        <v>78</v>
      </c>
      <c r="N26" s="189">
        <v>10</v>
      </c>
      <c r="O26" s="190">
        <v>65</v>
      </c>
      <c r="P26" s="191">
        <v>5</v>
      </c>
      <c r="Q26" s="192">
        <f t="shared" si="2"/>
        <v>50</v>
      </c>
      <c r="R26" s="193">
        <f t="shared" si="3"/>
        <v>325</v>
      </c>
      <c r="S26" s="194"/>
      <c r="T26" s="194"/>
      <c r="U26" s="195"/>
      <c r="V26" s="195">
        <v>10</v>
      </c>
      <c r="W26" s="195"/>
      <c r="X26" s="114"/>
      <c r="Y26" s="196">
        <v>25</v>
      </c>
      <c r="Z26" s="195"/>
      <c r="AA26" s="195"/>
      <c r="AB26" s="195">
        <v>15</v>
      </c>
      <c r="AC26" s="197">
        <f t="shared" ref="AC26" si="5">SUM(S26:AB26)</f>
        <v>50</v>
      </c>
      <c r="AD26" s="178">
        <f t="shared" ref="AD26" si="6">Q26-AC26</f>
        <v>0</v>
      </c>
      <c r="AE26" s="6"/>
    </row>
    <row r="27" spans="1:31" x14ac:dyDescent="0.25">
      <c r="A27" s="179"/>
      <c r="B27" s="180" t="s">
        <v>79</v>
      </c>
      <c r="C27" s="181" t="s">
        <v>79</v>
      </c>
      <c r="D27" s="182"/>
      <c r="E27" s="183"/>
      <c r="F27" s="183"/>
      <c r="G27" s="183">
        <v>7</v>
      </c>
      <c r="H27" s="184">
        <v>8</v>
      </c>
      <c r="I27" s="184">
        <v>9</v>
      </c>
      <c r="J27" s="185"/>
      <c r="K27" s="186" t="s">
        <v>29</v>
      </c>
      <c r="L27" s="187">
        <v>80</v>
      </c>
      <c r="M27" s="188" t="s">
        <v>78</v>
      </c>
      <c r="N27" s="189">
        <v>10</v>
      </c>
      <c r="O27" s="190">
        <v>80</v>
      </c>
      <c r="P27" s="191">
        <v>5</v>
      </c>
      <c r="Q27" s="192">
        <f t="shared" si="2"/>
        <v>50</v>
      </c>
      <c r="R27" s="193">
        <f t="shared" si="3"/>
        <v>400</v>
      </c>
      <c r="S27" s="194"/>
      <c r="T27" s="194"/>
      <c r="U27" s="195"/>
      <c r="V27" s="195"/>
      <c r="W27" s="195">
        <v>25</v>
      </c>
      <c r="X27" s="114"/>
      <c r="Y27" s="196">
        <v>25</v>
      </c>
      <c r="Z27" s="195"/>
      <c r="AA27" s="195"/>
      <c r="AB27" s="195"/>
      <c r="AC27" s="197">
        <f t="shared" ref="AC27" si="7">SUM(S27:AB27)</f>
        <v>50</v>
      </c>
      <c r="AD27" s="178">
        <f t="shared" ref="AD27" si="8">Q27-AC27</f>
        <v>0</v>
      </c>
      <c r="AE27" s="6"/>
    </row>
    <row r="28" spans="1:31" x14ac:dyDescent="0.25">
      <c r="A28" s="151"/>
      <c r="B28" s="147" t="s">
        <v>67</v>
      </c>
      <c r="C28" s="132" t="s">
        <v>15</v>
      </c>
      <c r="D28" s="133"/>
      <c r="E28" s="134"/>
      <c r="F28" s="148"/>
      <c r="G28" s="148"/>
      <c r="H28" s="148">
        <v>8</v>
      </c>
      <c r="I28" s="148"/>
      <c r="J28" s="149"/>
      <c r="K28" s="136" t="s">
        <v>31</v>
      </c>
      <c r="L28" s="137">
        <v>150</v>
      </c>
      <c r="M28" s="138" t="s">
        <v>66</v>
      </c>
      <c r="N28" s="139">
        <v>3</v>
      </c>
      <c r="O28" s="140">
        <v>89</v>
      </c>
      <c r="P28" s="141">
        <v>1</v>
      </c>
      <c r="Q28" s="142">
        <f t="shared" si="2"/>
        <v>3</v>
      </c>
      <c r="R28" s="143">
        <f t="shared" si="3"/>
        <v>89</v>
      </c>
      <c r="S28" s="146">
        <v>1</v>
      </c>
      <c r="T28" s="146"/>
      <c r="U28" s="150"/>
      <c r="V28" s="150"/>
      <c r="W28" s="150">
        <v>2</v>
      </c>
      <c r="X28" s="150"/>
      <c r="Y28" s="150"/>
      <c r="Z28" s="150"/>
      <c r="AA28" s="150"/>
      <c r="AB28" s="150"/>
      <c r="AC28" s="145">
        <f t="shared" si="1"/>
        <v>3</v>
      </c>
      <c r="AD28" s="178">
        <f t="shared" si="4"/>
        <v>0</v>
      </c>
      <c r="AE28" s="6"/>
    </row>
    <row r="29" spans="1:31" hidden="1" x14ac:dyDescent="0.25">
      <c r="A29" s="159"/>
      <c r="B29" s="155" t="s">
        <v>8</v>
      </c>
      <c r="C29" s="116" t="s">
        <v>15</v>
      </c>
      <c r="D29" s="117"/>
      <c r="E29" s="118"/>
      <c r="F29" s="156"/>
      <c r="G29" s="156">
        <v>7</v>
      </c>
      <c r="H29" s="156"/>
      <c r="I29" s="156"/>
      <c r="J29" s="157"/>
      <c r="K29" s="120" t="s">
        <v>31</v>
      </c>
      <c r="L29" s="121">
        <v>100</v>
      </c>
      <c r="M29" s="122" t="s">
        <v>9</v>
      </c>
      <c r="N29" s="123">
        <v>3</v>
      </c>
      <c r="O29" s="124">
        <v>93.6</v>
      </c>
      <c r="P29" s="125"/>
      <c r="Q29" s="126">
        <f t="shared" si="2"/>
        <v>0</v>
      </c>
      <c r="R29" s="127">
        <f t="shared" si="3"/>
        <v>0</v>
      </c>
      <c r="S29" s="158"/>
      <c r="T29" s="158"/>
      <c r="U29" s="154"/>
      <c r="V29" s="154"/>
      <c r="W29" s="154"/>
      <c r="X29" s="154"/>
      <c r="Y29" s="154"/>
      <c r="Z29" s="154"/>
      <c r="AA29" s="154"/>
      <c r="AB29" s="154"/>
      <c r="AC29" s="129">
        <f t="shared" si="1"/>
        <v>0</v>
      </c>
      <c r="AD29" s="178">
        <f>Q29-AC29</f>
        <v>0</v>
      </c>
      <c r="AE29" s="6"/>
    </row>
    <row r="30" spans="1:31" x14ac:dyDescent="0.25">
      <c r="A30" s="161"/>
      <c r="B30" s="115" t="s">
        <v>13</v>
      </c>
      <c r="C30" s="116" t="s">
        <v>50</v>
      </c>
      <c r="D30" s="117"/>
      <c r="E30" s="118"/>
      <c r="F30" s="118"/>
      <c r="G30" s="118">
        <v>7</v>
      </c>
      <c r="H30" s="118">
        <v>8</v>
      </c>
      <c r="I30" s="118"/>
      <c r="J30" s="119"/>
      <c r="K30" s="120" t="s">
        <v>29</v>
      </c>
      <c r="L30" s="121">
        <v>100</v>
      </c>
      <c r="M30" s="122" t="s">
        <v>9</v>
      </c>
      <c r="N30" s="123">
        <v>1</v>
      </c>
      <c r="O30" s="124">
        <v>25</v>
      </c>
      <c r="P30" s="125">
        <v>5</v>
      </c>
      <c r="Q30" s="126">
        <f t="shared" si="2"/>
        <v>5</v>
      </c>
      <c r="R30" s="127">
        <f t="shared" si="3"/>
        <v>125</v>
      </c>
      <c r="S30" s="128"/>
      <c r="T30" s="128"/>
      <c r="U30" s="114">
        <v>5</v>
      </c>
      <c r="V30" s="114"/>
      <c r="W30" s="114"/>
      <c r="X30" s="114"/>
      <c r="Y30" s="114"/>
      <c r="Z30" s="114"/>
      <c r="AA30" s="114"/>
      <c r="AB30" s="114"/>
      <c r="AC30" s="129">
        <f t="shared" si="1"/>
        <v>5</v>
      </c>
      <c r="AD30" s="178">
        <f t="shared" si="4"/>
        <v>0</v>
      </c>
      <c r="AE30" s="6"/>
    </row>
    <row r="31" spans="1:31" x14ac:dyDescent="0.25">
      <c r="A31" s="130"/>
      <c r="B31" s="131" t="s">
        <v>13</v>
      </c>
      <c r="C31" s="132" t="s">
        <v>16</v>
      </c>
      <c r="D31" s="133"/>
      <c r="E31" s="134"/>
      <c r="F31" s="134"/>
      <c r="G31" s="134">
        <v>7</v>
      </c>
      <c r="H31" s="134">
        <v>8</v>
      </c>
      <c r="I31" s="134"/>
      <c r="J31" s="135"/>
      <c r="K31" s="136" t="s">
        <v>29</v>
      </c>
      <c r="L31" s="137">
        <v>100</v>
      </c>
      <c r="M31" s="138" t="s">
        <v>66</v>
      </c>
      <c r="N31" s="139">
        <v>5</v>
      </c>
      <c r="O31" s="140">
        <v>99</v>
      </c>
      <c r="P31" s="141">
        <v>1</v>
      </c>
      <c r="Q31" s="142">
        <f t="shared" si="2"/>
        <v>5</v>
      </c>
      <c r="R31" s="143">
        <f t="shared" si="3"/>
        <v>99</v>
      </c>
      <c r="S31" s="144"/>
      <c r="T31" s="144"/>
      <c r="U31" s="130">
        <v>5</v>
      </c>
      <c r="V31" s="130"/>
      <c r="W31" s="130"/>
      <c r="X31" s="130"/>
      <c r="Y31" s="130"/>
      <c r="Z31" s="130"/>
      <c r="AA31" s="130"/>
      <c r="AB31" s="130"/>
      <c r="AC31" s="145">
        <f t="shared" si="1"/>
        <v>5</v>
      </c>
      <c r="AD31" s="178">
        <f t="shared" si="4"/>
        <v>0</v>
      </c>
      <c r="AE31" s="6"/>
    </row>
    <row r="32" spans="1:31" hidden="1" x14ac:dyDescent="0.25">
      <c r="A32" s="161"/>
      <c r="B32" s="115" t="s">
        <v>13</v>
      </c>
      <c r="C32" s="116" t="s">
        <v>16</v>
      </c>
      <c r="D32" s="117"/>
      <c r="E32" s="118"/>
      <c r="F32" s="118">
        <v>6</v>
      </c>
      <c r="G32" s="118">
        <v>7</v>
      </c>
      <c r="H32" s="118"/>
      <c r="I32" s="118"/>
      <c r="J32" s="119"/>
      <c r="K32" s="120" t="s">
        <v>29</v>
      </c>
      <c r="L32" s="121">
        <v>60</v>
      </c>
      <c r="M32" s="122" t="s">
        <v>9</v>
      </c>
      <c r="N32" s="123">
        <v>2</v>
      </c>
      <c r="O32" s="124">
        <v>49</v>
      </c>
      <c r="P32" s="125"/>
      <c r="Q32" s="126">
        <f t="shared" si="2"/>
        <v>0</v>
      </c>
      <c r="R32" s="127">
        <f t="shared" si="3"/>
        <v>0</v>
      </c>
      <c r="S32" s="128"/>
      <c r="T32" s="128"/>
      <c r="U32" s="114"/>
      <c r="V32" s="114"/>
      <c r="W32" s="114"/>
      <c r="X32" s="114"/>
      <c r="Y32" s="114"/>
      <c r="Z32" s="114"/>
      <c r="AA32" s="114"/>
      <c r="AB32" s="114"/>
      <c r="AC32" s="129">
        <f t="shared" si="1"/>
        <v>0</v>
      </c>
      <c r="AD32" s="178">
        <f t="shared" si="4"/>
        <v>0</v>
      </c>
      <c r="AE32" s="6"/>
    </row>
    <row r="33" spans="1:31" hidden="1" x14ac:dyDescent="0.25">
      <c r="A33" s="154"/>
      <c r="B33" s="155" t="s">
        <v>13</v>
      </c>
      <c r="C33" s="116" t="s">
        <v>51</v>
      </c>
      <c r="D33" s="117"/>
      <c r="E33" s="118"/>
      <c r="F33" s="156"/>
      <c r="G33" s="156"/>
      <c r="H33" s="156">
        <v>8</v>
      </c>
      <c r="I33" s="156">
        <v>9</v>
      </c>
      <c r="J33" s="157"/>
      <c r="K33" s="120" t="s">
        <v>31</v>
      </c>
      <c r="L33" s="121">
        <v>100</v>
      </c>
      <c r="M33" s="122" t="s">
        <v>9</v>
      </c>
      <c r="N33" s="123">
        <v>1</v>
      </c>
      <c r="O33" s="124">
        <v>39</v>
      </c>
      <c r="P33" s="125">
        <v>0</v>
      </c>
      <c r="Q33" s="126">
        <f t="shared" si="2"/>
        <v>0</v>
      </c>
      <c r="R33" s="127">
        <f t="shared" si="3"/>
        <v>0</v>
      </c>
      <c r="S33" s="158"/>
      <c r="T33" s="158"/>
      <c r="U33" s="154"/>
      <c r="V33" s="154"/>
      <c r="W33" s="154"/>
      <c r="X33" s="154"/>
      <c r="Y33" s="154"/>
      <c r="Z33" s="154"/>
      <c r="AA33" s="154"/>
      <c r="AB33" s="154"/>
      <c r="AC33" s="129">
        <f t="shared" si="1"/>
        <v>0</v>
      </c>
      <c r="AD33" s="178">
        <f t="shared" si="4"/>
        <v>0</v>
      </c>
    </row>
    <row r="34" spans="1:31" x14ac:dyDescent="0.25">
      <c r="A34" s="151"/>
      <c r="B34" s="147" t="s">
        <v>13</v>
      </c>
      <c r="C34" s="132" t="s">
        <v>18</v>
      </c>
      <c r="D34" s="133"/>
      <c r="E34" s="134"/>
      <c r="F34" s="148"/>
      <c r="G34" s="148"/>
      <c r="H34" s="148"/>
      <c r="I34" s="148"/>
      <c r="J34" s="149"/>
      <c r="K34" s="136" t="s">
        <v>29</v>
      </c>
      <c r="L34" s="137">
        <v>55</v>
      </c>
      <c r="M34" s="138" t="s">
        <v>66</v>
      </c>
      <c r="N34" s="139">
        <v>5</v>
      </c>
      <c r="O34" s="140">
        <v>99</v>
      </c>
      <c r="P34" s="141">
        <v>1</v>
      </c>
      <c r="Q34" s="142">
        <f t="shared" si="2"/>
        <v>5</v>
      </c>
      <c r="R34" s="143">
        <f t="shared" si="3"/>
        <v>99</v>
      </c>
      <c r="S34" s="146"/>
      <c r="T34" s="146"/>
      <c r="U34" s="150"/>
      <c r="V34" s="150"/>
      <c r="W34" s="150"/>
      <c r="X34" s="150"/>
      <c r="Y34" s="150">
        <v>5</v>
      </c>
      <c r="Z34" s="150"/>
      <c r="AA34" s="150"/>
      <c r="AB34" s="150"/>
      <c r="AC34" s="145">
        <f t="shared" si="1"/>
        <v>5</v>
      </c>
      <c r="AD34" s="178">
        <f t="shared" si="4"/>
        <v>0</v>
      </c>
      <c r="AE34" s="6"/>
    </row>
    <row r="35" spans="1:31" x14ac:dyDescent="0.25">
      <c r="A35" s="159"/>
      <c r="B35" s="155" t="s">
        <v>8</v>
      </c>
      <c r="C35" s="116" t="s">
        <v>14</v>
      </c>
      <c r="D35" s="117"/>
      <c r="E35" s="118"/>
      <c r="F35" s="156"/>
      <c r="G35" s="156"/>
      <c r="H35" s="156">
        <v>8</v>
      </c>
      <c r="I35" s="156"/>
      <c r="J35" s="157"/>
      <c r="K35" s="120" t="s">
        <v>30</v>
      </c>
      <c r="L35" s="121">
        <v>150</v>
      </c>
      <c r="M35" s="122" t="s">
        <v>9</v>
      </c>
      <c r="N35" s="123">
        <v>1</v>
      </c>
      <c r="O35" s="124">
        <v>39</v>
      </c>
      <c r="P35" s="125">
        <v>2</v>
      </c>
      <c r="Q35" s="126">
        <f t="shared" si="2"/>
        <v>2</v>
      </c>
      <c r="R35" s="127">
        <f t="shared" si="3"/>
        <v>78</v>
      </c>
      <c r="S35" s="158"/>
      <c r="T35" s="158"/>
      <c r="U35" s="154"/>
      <c r="V35" s="154"/>
      <c r="W35" s="154">
        <v>2</v>
      </c>
      <c r="X35" s="154"/>
      <c r="Y35" s="154"/>
      <c r="Z35" s="154"/>
      <c r="AA35" s="154"/>
      <c r="AB35" s="154"/>
      <c r="AC35" s="129">
        <f t="shared" si="1"/>
        <v>2</v>
      </c>
      <c r="AD35" s="178">
        <f t="shared" si="4"/>
        <v>0</v>
      </c>
      <c r="AE35" s="6"/>
    </row>
    <row r="36" spans="1:31" x14ac:dyDescent="0.25">
      <c r="A36" s="151"/>
      <c r="B36" s="147" t="s">
        <v>8</v>
      </c>
      <c r="C36" s="132" t="s">
        <v>69</v>
      </c>
      <c r="D36" s="133"/>
      <c r="E36" s="134"/>
      <c r="F36" s="148"/>
      <c r="G36" s="148"/>
      <c r="H36" s="148"/>
      <c r="I36" s="148"/>
      <c r="J36" s="149"/>
      <c r="K36" s="136" t="s">
        <v>29</v>
      </c>
      <c r="L36" s="137">
        <v>120</v>
      </c>
      <c r="M36" s="138" t="s">
        <v>66</v>
      </c>
      <c r="N36" s="139">
        <v>3</v>
      </c>
      <c r="O36" s="140">
        <v>89</v>
      </c>
      <c r="P36" s="141">
        <v>1</v>
      </c>
      <c r="Q36" s="142">
        <f t="shared" si="2"/>
        <v>3</v>
      </c>
      <c r="R36" s="143">
        <f t="shared" si="3"/>
        <v>89</v>
      </c>
      <c r="S36" s="146">
        <v>1</v>
      </c>
      <c r="T36" s="146"/>
      <c r="U36" s="150"/>
      <c r="V36" s="150"/>
      <c r="W36" s="150">
        <v>2</v>
      </c>
      <c r="X36" s="150"/>
      <c r="Y36" s="150"/>
      <c r="Z36" s="150"/>
      <c r="AA36" s="150"/>
      <c r="AB36" s="150"/>
      <c r="AC36" s="145">
        <f t="shared" ref="AC36:AC68" si="9">SUM(S36:AB36)</f>
        <v>3</v>
      </c>
      <c r="AD36" s="178">
        <f t="shared" si="4"/>
        <v>0</v>
      </c>
      <c r="AE36" s="6"/>
    </row>
    <row r="37" spans="1:31" x14ac:dyDescent="0.25">
      <c r="A37" s="151"/>
      <c r="B37" s="147" t="s">
        <v>8</v>
      </c>
      <c r="C37" s="132" t="s">
        <v>68</v>
      </c>
      <c r="D37" s="133"/>
      <c r="E37" s="134"/>
      <c r="F37" s="148"/>
      <c r="G37" s="148"/>
      <c r="H37" s="148"/>
      <c r="I37" s="148"/>
      <c r="J37" s="149"/>
      <c r="K37" s="136" t="s">
        <v>29</v>
      </c>
      <c r="L37" s="137">
        <v>110</v>
      </c>
      <c r="M37" s="138" t="s">
        <v>66</v>
      </c>
      <c r="N37" s="139">
        <v>3</v>
      </c>
      <c r="O37" s="140">
        <v>79</v>
      </c>
      <c r="P37" s="141">
        <v>1</v>
      </c>
      <c r="Q37" s="142">
        <f t="shared" ref="Q37:Q69" si="10">N37*P37</f>
        <v>3</v>
      </c>
      <c r="R37" s="143">
        <f t="shared" ref="R37:R69" si="11">O37*P37</f>
        <v>79</v>
      </c>
      <c r="S37" s="146">
        <v>1</v>
      </c>
      <c r="T37" s="146"/>
      <c r="U37" s="150"/>
      <c r="V37" s="150"/>
      <c r="W37" s="150">
        <v>2</v>
      </c>
      <c r="X37" s="150"/>
      <c r="Y37" s="150"/>
      <c r="Z37" s="150"/>
      <c r="AA37" s="150"/>
      <c r="AB37" s="150"/>
      <c r="AC37" s="145">
        <f t="shared" si="9"/>
        <v>3</v>
      </c>
      <c r="AD37" s="178">
        <f t="shared" si="4"/>
        <v>0</v>
      </c>
      <c r="AE37" s="6"/>
    </row>
    <row r="38" spans="1:31" x14ac:dyDescent="0.25">
      <c r="A38" s="151"/>
      <c r="B38" s="147" t="s">
        <v>23</v>
      </c>
      <c r="C38" s="132" t="s">
        <v>10</v>
      </c>
      <c r="D38" s="133"/>
      <c r="E38" s="134"/>
      <c r="F38" s="148"/>
      <c r="G38" s="148">
        <v>7</v>
      </c>
      <c r="H38" s="148">
        <v>8</v>
      </c>
      <c r="I38" s="148"/>
      <c r="J38" s="149"/>
      <c r="K38" s="136" t="s">
        <v>31</v>
      </c>
      <c r="L38" s="137">
        <v>130</v>
      </c>
      <c r="M38" s="138" t="s">
        <v>66</v>
      </c>
      <c r="N38" s="139">
        <v>2</v>
      </c>
      <c r="O38" s="140">
        <v>79</v>
      </c>
      <c r="P38" s="141">
        <v>1</v>
      </c>
      <c r="Q38" s="142">
        <f t="shared" si="10"/>
        <v>2</v>
      </c>
      <c r="R38" s="143">
        <f t="shared" si="11"/>
        <v>79</v>
      </c>
      <c r="S38" s="146"/>
      <c r="T38" s="146"/>
      <c r="U38" s="150"/>
      <c r="V38" s="150"/>
      <c r="W38" s="150">
        <v>2</v>
      </c>
      <c r="X38" s="150"/>
      <c r="Y38" s="150"/>
      <c r="Z38" s="150"/>
      <c r="AA38" s="150"/>
      <c r="AB38" s="150"/>
      <c r="AC38" s="145">
        <f t="shared" si="9"/>
        <v>2</v>
      </c>
      <c r="AD38" s="178">
        <f t="shared" si="4"/>
        <v>0</v>
      </c>
      <c r="AE38" s="6"/>
    </row>
    <row r="39" spans="1:31" hidden="1" x14ac:dyDescent="0.25">
      <c r="A39" s="159"/>
      <c r="B39" s="155" t="s">
        <v>23</v>
      </c>
      <c r="C39" s="116" t="s">
        <v>10</v>
      </c>
      <c r="D39" s="117"/>
      <c r="E39" s="118"/>
      <c r="F39" s="156"/>
      <c r="G39" s="156">
        <v>7</v>
      </c>
      <c r="H39" s="156">
        <v>8</v>
      </c>
      <c r="I39" s="156"/>
      <c r="J39" s="157"/>
      <c r="K39" s="120" t="s">
        <v>31</v>
      </c>
      <c r="L39" s="121" t="s">
        <v>11</v>
      </c>
      <c r="M39" s="122" t="s">
        <v>9</v>
      </c>
      <c r="N39" s="123">
        <v>1</v>
      </c>
      <c r="O39" s="124">
        <v>39</v>
      </c>
      <c r="P39" s="125"/>
      <c r="Q39" s="126">
        <f t="shared" si="10"/>
        <v>0</v>
      </c>
      <c r="R39" s="127">
        <f t="shared" si="11"/>
        <v>0</v>
      </c>
      <c r="S39" s="158"/>
      <c r="T39" s="158"/>
      <c r="U39" s="154"/>
      <c r="V39" s="154"/>
      <c r="W39" s="154"/>
      <c r="X39" s="154"/>
      <c r="Y39" s="154"/>
      <c r="Z39" s="154"/>
      <c r="AA39" s="154"/>
      <c r="AB39" s="154"/>
      <c r="AC39" s="129">
        <f t="shared" si="9"/>
        <v>0</v>
      </c>
      <c r="AD39" s="178">
        <f t="shared" si="4"/>
        <v>0</v>
      </c>
      <c r="AE39" s="6"/>
    </row>
    <row r="40" spans="1:31" x14ac:dyDescent="0.25">
      <c r="A40" s="151"/>
      <c r="B40" s="147" t="s">
        <v>23</v>
      </c>
      <c r="C40" s="132" t="s">
        <v>74</v>
      </c>
      <c r="D40" s="133"/>
      <c r="E40" s="134"/>
      <c r="F40" s="148"/>
      <c r="G40" s="148"/>
      <c r="H40" s="148"/>
      <c r="I40" s="148"/>
      <c r="J40" s="149"/>
      <c r="K40" s="136" t="s">
        <v>30</v>
      </c>
      <c r="L40" s="137">
        <v>130</v>
      </c>
      <c r="M40" s="138" t="s">
        <v>66</v>
      </c>
      <c r="N40" s="139">
        <v>2</v>
      </c>
      <c r="O40" s="140">
        <v>79</v>
      </c>
      <c r="P40" s="141">
        <v>1</v>
      </c>
      <c r="Q40" s="142">
        <f t="shared" si="10"/>
        <v>2</v>
      </c>
      <c r="R40" s="143">
        <f t="shared" si="11"/>
        <v>79</v>
      </c>
      <c r="S40" s="146"/>
      <c r="T40" s="146"/>
      <c r="U40" s="150"/>
      <c r="V40" s="150"/>
      <c r="W40" s="150">
        <v>2</v>
      </c>
      <c r="X40" s="150"/>
      <c r="Y40" s="150"/>
      <c r="Z40" s="150"/>
      <c r="AA40" s="150"/>
      <c r="AB40" s="150"/>
      <c r="AC40" s="145">
        <f t="shared" si="9"/>
        <v>2</v>
      </c>
      <c r="AD40" s="178">
        <f t="shared" si="4"/>
        <v>0</v>
      </c>
    </row>
    <row r="41" spans="1:31" s="52" customFormat="1" x14ac:dyDescent="0.25">
      <c r="A41" s="151"/>
      <c r="B41" s="147" t="s">
        <v>23</v>
      </c>
      <c r="C41" s="132" t="s">
        <v>24</v>
      </c>
      <c r="D41" s="133"/>
      <c r="E41" s="134"/>
      <c r="F41" s="148"/>
      <c r="G41" s="148"/>
      <c r="H41" s="148"/>
      <c r="I41" s="148"/>
      <c r="J41" s="149"/>
      <c r="K41" s="136" t="s">
        <v>30</v>
      </c>
      <c r="L41" s="137">
        <v>130</v>
      </c>
      <c r="M41" s="138" t="s">
        <v>66</v>
      </c>
      <c r="N41" s="139">
        <v>2</v>
      </c>
      <c r="O41" s="140">
        <v>79</v>
      </c>
      <c r="P41" s="141">
        <v>1</v>
      </c>
      <c r="Q41" s="142">
        <f t="shared" si="10"/>
        <v>2</v>
      </c>
      <c r="R41" s="143">
        <f t="shared" si="11"/>
        <v>79</v>
      </c>
      <c r="S41" s="146"/>
      <c r="T41" s="146"/>
      <c r="U41" s="150"/>
      <c r="V41" s="150"/>
      <c r="W41" s="150">
        <v>2</v>
      </c>
      <c r="X41" s="150"/>
      <c r="Y41" s="150"/>
      <c r="Z41" s="150"/>
      <c r="AA41" s="150"/>
      <c r="AB41" s="150"/>
      <c r="AC41" s="145">
        <f t="shared" si="9"/>
        <v>2</v>
      </c>
      <c r="AD41" s="178">
        <f t="shared" si="4"/>
        <v>0</v>
      </c>
      <c r="AE41" s="51"/>
    </row>
    <row r="42" spans="1:31" x14ac:dyDescent="0.25">
      <c r="A42" s="159"/>
      <c r="B42" s="155" t="s">
        <v>23</v>
      </c>
      <c r="C42" s="116" t="s">
        <v>53</v>
      </c>
      <c r="D42" s="117"/>
      <c r="E42" s="118"/>
      <c r="F42" s="156"/>
      <c r="G42" s="156"/>
      <c r="H42" s="156">
        <v>8</v>
      </c>
      <c r="I42" s="156"/>
      <c r="J42" s="157"/>
      <c r="K42" s="120" t="s">
        <v>30</v>
      </c>
      <c r="L42" s="121" t="s">
        <v>40</v>
      </c>
      <c r="M42" s="122" t="s">
        <v>9</v>
      </c>
      <c r="N42" s="123">
        <v>1</v>
      </c>
      <c r="O42" s="124">
        <v>39</v>
      </c>
      <c r="P42" s="125">
        <v>2</v>
      </c>
      <c r="Q42" s="126">
        <f t="shared" si="10"/>
        <v>2</v>
      </c>
      <c r="R42" s="127">
        <f t="shared" si="11"/>
        <v>78</v>
      </c>
      <c r="S42" s="158"/>
      <c r="T42" s="158"/>
      <c r="U42" s="154"/>
      <c r="V42" s="154"/>
      <c r="W42" s="154">
        <v>2</v>
      </c>
      <c r="X42" s="154"/>
      <c r="Y42" s="154"/>
      <c r="Z42" s="154"/>
      <c r="AA42" s="154"/>
      <c r="AB42" s="154"/>
      <c r="AC42" s="129">
        <f t="shared" si="9"/>
        <v>2</v>
      </c>
      <c r="AD42" s="178">
        <f t="shared" si="4"/>
        <v>0</v>
      </c>
      <c r="AE42" s="6"/>
    </row>
    <row r="43" spans="1:31" x14ac:dyDescent="0.25">
      <c r="A43" s="153"/>
      <c r="B43" s="131" t="s">
        <v>23</v>
      </c>
      <c r="C43" s="132" t="s">
        <v>25</v>
      </c>
      <c r="D43" s="133"/>
      <c r="E43" s="134"/>
      <c r="F43" s="134"/>
      <c r="G43" s="134"/>
      <c r="H43" s="134"/>
      <c r="I43" s="134"/>
      <c r="J43" s="135"/>
      <c r="K43" s="136" t="s">
        <v>30</v>
      </c>
      <c r="L43" s="137">
        <v>130</v>
      </c>
      <c r="M43" s="138" t="s">
        <v>66</v>
      </c>
      <c r="N43" s="139">
        <v>2</v>
      </c>
      <c r="O43" s="140">
        <v>79</v>
      </c>
      <c r="P43" s="141">
        <v>1</v>
      </c>
      <c r="Q43" s="142">
        <f t="shared" si="10"/>
        <v>2</v>
      </c>
      <c r="R43" s="143">
        <f t="shared" si="11"/>
        <v>79</v>
      </c>
      <c r="S43" s="144"/>
      <c r="T43" s="144"/>
      <c r="U43" s="130"/>
      <c r="V43" s="130"/>
      <c r="W43" s="130">
        <v>2</v>
      </c>
      <c r="X43" s="130"/>
      <c r="Y43" s="130"/>
      <c r="Z43" s="130"/>
      <c r="AA43" s="130"/>
      <c r="AB43" s="130"/>
      <c r="AC43" s="145">
        <f t="shared" si="9"/>
        <v>2</v>
      </c>
      <c r="AD43" s="178">
        <f t="shared" si="4"/>
        <v>0</v>
      </c>
    </row>
    <row r="44" spans="1:31" x14ac:dyDescent="0.25">
      <c r="A44" s="242"/>
      <c r="B44" s="198" t="s">
        <v>23</v>
      </c>
      <c r="C44" s="181" t="s">
        <v>100</v>
      </c>
      <c r="D44" s="182"/>
      <c r="E44" s="183"/>
      <c r="F44" s="183"/>
      <c r="G44" s="183"/>
      <c r="H44" s="183"/>
      <c r="I44" s="183"/>
      <c r="J44" s="243"/>
      <c r="K44" s="186"/>
      <c r="L44" s="187"/>
      <c r="M44" s="188" t="s">
        <v>78</v>
      </c>
      <c r="N44" s="189">
        <v>3</v>
      </c>
      <c r="O44" s="190">
        <v>99</v>
      </c>
      <c r="P44" s="191">
        <v>1</v>
      </c>
      <c r="Q44" s="192">
        <f t="shared" ref="Q44" si="12">N44*P44</f>
        <v>3</v>
      </c>
      <c r="R44" s="193">
        <f t="shared" ref="R44" si="13">O44*P44</f>
        <v>99</v>
      </c>
      <c r="S44" s="203"/>
      <c r="T44" s="203"/>
      <c r="U44" s="196"/>
      <c r="V44" s="196"/>
      <c r="W44" s="196"/>
      <c r="X44" s="130"/>
      <c r="Y44" s="196"/>
      <c r="Z44" s="196"/>
      <c r="AA44" s="196"/>
      <c r="AB44" s="196"/>
      <c r="AC44" s="197">
        <f>SUM(S44:AB44)</f>
        <v>0</v>
      </c>
      <c r="AD44" s="178">
        <f t="shared" si="4"/>
        <v>3</v>
      </c>
      <c r="AE44" s="6"/>
    </row>
    <row r="45" spans="1:31" x14ac:dyDescent="0.25">
      <c r="A45" s="159"/>
      <c r="B45" s="155" t="s">
        <v>52</v>
      </c>
      <c r="C45" s="116" t="s">
        <v>22</v>
      </c>
      <c r="D45" s="117"/>
      <c r="E45" s="118"/>
      <c r="F45" s="156"/>
      <c r="G45" s="156">
        <v>7</v>
      </c>
      <c r="H45" s="156">
        <v>8</v>
      </c>
      <c r="I45" s="156"/>
      <c r="J45" s="157"/>
      <c r="K45" s="120" t="s">
        <v>31</v>
      </c>
      <c r="L45" s="121" t="s">
        <v>17</v>
      </c>
      <c r="M45" s="122" t="s">
        <v>9</v>
      </c>
      <c r="N45" s="123">
        <v>1</v>
      </c>
      <c r="O45" s="124">
        <v>39</v>
      </c>
      <c r="P45" s="125">
        <v>1</v>
      </c>
      <c r="Q45" s="126">
        <f t="shared" si="10"/>
        <v>1</v>
      </c>
      <c r="R45" s="127">
        <f t="shared" si="11"/>
        <v>39</v>
      </c>
      <c r="S45" s="158">
        <v>1</v>
      </c>
      <c r="T45" s="158"/>
      <c r="U45" s="154"/>
      <c r="V45" s="154"/>
      <c r="W45" s="154"/>
      <c r="X45" s="154"/>
      <c r="Y45" s="154"/>
      <c r="Z45" s="154"/>
      <c r="AA45" s="154"/>
      <c r="AB45" s="154"/>
      <c r="AC45" s="129">
        <f t="shared" si="9"/>
        <v>1</v>
      </c>
      <c r="AD45" s="178">
        <f t="shared" si="4"/>
        <v>0</v>
      </c>
      <c r="AE45" s="6"/>
    </row>
    <row r="46" spans="1:31" x14ac:dyDescent="0.25">
      <c r="A46" s="151"/>
      <c r="B46" s="147" t="s">
        <v>77</v>
      </c>
      <c r="C46" s="132" t="s">
        <v>72</v>
      </c>
      <c r="D46" s="133"/>
      <c r="E46" s="134"/>
      <c r="F46" s="148"/>
      <c r="G46" s="134">
        <v>7</v>
      </c>
      <c r="H46" s="134">
        <v>8</v>
      </c>
      <c r="I46" s="148"/>
      <c r="J46" s="149"/>
      <c r="K46" s="136" t="s">
        <v>29</v>
      </c>
      <c r="L46" s="137">
        <v>90</v>
      </c>
      <c r="M46" s="138" t="s">
        <v>66</v>
      </c>
      <c r="N46" s="139">
        <v>5</v>
      </c>
      <c r="O46" s="140">
        <v>109</v>
      </c>
      <c r="P46" s="141">
        <v>1</v>
      </c>
      <c r="Q46" s="142">
        <f t="shared" si="10"/>
        <v>5</v>
      </c>
      <c r="R46" s="143">
        <f t="shared" si="11"/>
        <v>109</v>
      </c>
      <c r="S46" s="146"/>
      <c r="T46" s="146"/>
      <c r="U46" s="150">
        <v>5</v>
      </c>
      <c r="V46" s="150"/>
      <c r="W46" s="150"/>
      <c r="X46" s="150"/>
      <c r="Y46" s="150"/>
      <c r="Z46" s="150"/>
      <c r="AA46" s="150"/>
      <c r="AB46" s="150"/>
      <c r="AC46" s="145">
        <f t="shared" si="9"/>
        <v>5</v>
      </c>
      <c r="AD46" s="178">
        <f t="shared" si="4"/>
        <v>0</v>
      </c>
      <c r="AE46" s="6"/>
    </row>
    <row r="47" spans="1:31" x14ac:dyDescent="0.25">
      <c r="A47" s="150"/>
      <c r="B47" s="147" t="s">
        <v>77</v>
      </c>
      <c r="C47" s="132" t="s">
        <v>73</v>
      </c>
      <c r="D47" s="133"/>
      <c r="E47" s="134"/>
      <c r="F47" s="148"/>
      <c r="G47" s="134">
        <v>7</v>
      </c>
      <c r="H47" s="134">
        <v>8</v>
      </c>
      <c r="I47" s="148"/>
      <c r="J47" s="149"/>
      <c r="K47" s="136" t="s">
        <v>29</v>
      </c>
      <c r="L47" s="137">
        <v>110</v>
      </c>
      <c r="M47" s="138" t="s">
        <v>66</v>
      </c>
      <c r="N47" s="139">
        <v>3</v>
      </c>
      <c r="O47" s="140">
        <v>79</v>
      </c>
      <c r="P47" s="141">
        <v>1</v>
      </c>
      <c r="Q47" s="142">
        <f t="shared" si="10"/>
        <v>3</v>
      </c>
      <c r="R47" s="143">
        <f t="shared" si="11"/>
        <v>79</v>
      </c>
      <c r="S47" s="146"/>
      <c r="T47" s="146">
        <v>3</v>
      </c>
      <c r="U47" s="150"/>
      <c r="V47" s="150"/>
      <c r="W47" s="150"/>
      <c r="X47" s="150"/>
      <c r="Y47" s="150"/>
      <c r="Z47" s="150"/>
      <c r="AA47" s="150"/>
      <c r="AB47" s="150"/>
      <c r="AC47" s="145">
        <f t="shared" si="9"/>
        <v>3</v>
      </c>
      <c r="AD47" s="178">
        <f t="shared" si="4"/>
        <v>0</v>
      </c>
      <c r="AE47" s="6"/>
    </row>
    <row r="48" spans="1:31" hidden="1" x14ac:dyDescent="0.25">
      <c r="A48" s="88"/>
      <c r="B48" s="81"/>
      <c r="C48" s="75"/>
      <c r="D48" s="82"/>
      <c r="E48" s="83"/>
      <c r="F48" s="84"/>
      <c r="G48" s="84"/>
      <c r="H48" s="84"/>
      <c r="I48" s="84"/>
      <c r="J48" s="85"/>
      <c r="K48" s="110"/>
      <c r="L48" s="107"/>
      <c r="M48" s="103"/>
      <c r="N48" s="104"/>
      <c r="O48" s="105"/>
      <c r="P48" s="106"/>
      <c r="Q48" s="22">
        <f t="shared" si="10"/>
        <v>0</v>
      </c>
      <c r="R48" s="26">
        <f t="shared" si="11"/>
        <v>0</v>
      </c>
      <c r="S48" s="63"/>
      <c r="T48" s="63"/>
      <c r="U48" s="64"/>
      <c r="V48" s="64"/>
      <c r="W48" s="64"/>
      <c r="X48" s="64"/>
      <c r="Y48" s="64"/>
      <c r="Z48" s="64"/>
      <c r="AA48" s="64"/>
      <c r="AB48" s="64"/>
      <c r="AC48" s="2">
        <f t="shared" si="9"/>
        <v>0</v>
      </c>
      <c r="AD48" s="178">
        <f t="shared" si="4"/>
        <v>0</v>
      </c>
      <c r="AE48" s="6"/>
    </row>
    <row r="49" spans="1:31" hidden="1" x14ac:dyDescent="0.25">
      <c r="A49" s="88"/>
      <c r="B49" s="81"/>
      <c r="C49" s="75"/>
      <c r="D49" s="82"/>
      <c r="E49" s="83"/>
      <c r="F49" s="84"/>
      <c r="G49" s="84"/>
      <c r="H49" s="84"/>
      <c r="I49" s="84"/>
      <c r="J49" s="85"/>
      <c r="K49" s="110"/>
      <c r="L49" s="102"/>
      <c r="M49" s="103"/>
      <c r="N49" s="104"/>
      <c r="O49" s="105"/>
      <c r="P49" s="106"/>
      <c r="Q49" s="22">
        <f t="shared" si="10"/>
        <v>0</v>
      </c>
      <c r="R49" s="26">
        <f t="shared" si="11"/>
        <v>0</v>
      </c>
      <c r="S49" s="63"/>
      <c r="T49" s="63"/>
      <c r="U49" s="64"/>
      <c r="V49" s="64"/>
      <c r="W49" s="64"/>
      <c r="X49" s="64"/>
      <c r="Y49" s="64"/>
      <c r="Z49" s="64"/>
      <c r="AA49" s="64"/>
      <c r="AB49" s="64"/>
      <c r="AC49" s="2">
        <f t="shared" si="9"/>
        <v>0</v>
      </c>
      <c r="AD49" s="178">
        <f t="shared" si="4"/>
        <v>0</v>
      </c>
      <c r="AE49" s="6"/>
    </row>
    <row r="50" spans="1:31" hidden="1" x14ac:dyDescent="0.25">
      <c r="A50" s="68"/>
      <c r="B50" s="81"/>
      <c r="C50" s="75"/>
      <c r="D50" s="82"/>
      <c r="E50" s="83"/>
      <c r="F50" s="84"/>
      <c r="G50" s="84"/>
      <c r="H50" s="84"/>
      <c r="I50" s="84"/>
      <c r="J50" s="85"/>
      <c r="K50" s="110"/>
      <c r="L50" s="102"/>
      <c r="M50" s="103"/>
      <c r="N50" s="104"/>
      <c r="O50" s="105"/>
      <c r="P50" s="106"/>
      <c r="Q50" s="22">
        <f t="shared" si="10"/>
        <v>0</v>
      </c>
      <c r="R50" s="26">
        <f t="shared" si="11"/>
        <v>0</v>
      </c>
      <c r="S50" s="63"/>
      <c r="T50" s="63"/>
      <c r="U50" s="64"/>
      <c r="V50" s="64"/>
      <c r="W50" s="64"/>
      <c r="X50" s="64"/>
      <c r="Y50" s="64"/>
      <c r="Z50" s="64"/>
      <c r="AA50" s="64"/>
      <c r="AB50" s="64"/>
      <c r="AC50" s="2">
        <f t="shared" si="9"/>
        <v>0</v>
      </c>
      <c r="AD50" s="178">
        <f t="shared" si="4"/>
        <v>0</v>
      </c>
    </row>
    <row r="51" spans="1:31" hidden="1" x14ac:dyDescent="0.25">
      <c r="A51" s="68"/>
      <c r="B51" s="81"/>
      <c r="C51" s="75"/>
      <c r="D51" s="82"/>
      <c r="E51" s="83"/>
      <c r="F51" s="84"/>
      <c r="G51" s="84"/>
      <c r="H51" s="84"/>
      <c r="I51" s="84"/>
      <c r="J51" s="85"/>
      <c r="K51" s="110"/>
      <c r="L51" s="102"/>
      <c r="M51" s="103"/>
      <c r="N51" s="104"/>
      <c r="O51" s="105"/>
      <c r="P51" s="106"/>
      <c r="Q51" s="22">
        <f t="shared" si="10"/>
        <v>0</v>
      </c>
      <c r="R51" s="26">
        <f t="shared" si="11"/>
        <v>0</v>
      </c>
      <c r="S51" s="63"/>
      <c r="T51" s="63"/>
      <c r="U51" s="64"/>
      <c r="V51" s="64"/>
      <c r="W51" s="64"/>
      <c r="X51" s="64"/>
      <c r="Y51" s="64"/>
      <c r="Z51" s="64"/>
      <c r="AA51" s="64"/>
      <c r="AB51" s="64"/>
      <c r="AC51" s="2">
        <f t="shared" si="9"/>
        <v>0</v>
      </c>
      <c r="AD51" s="178">
        <f t="shared" si="4"/>
        <v>0</v>
      </c>
    </row>
    <row r="52" spans="1:31" hidden="1" x14ac:dyDescent="0.25">
      <c r="A52" s="88"/>
      <c r="B52" s="81"/>
      <c r="C52" s="75"/>
      <c r="D52" s="82"/>
      <c r="E52" s="83"/>
      <c r="F52" s="84"/>
      <c r="G52" s="84"/>
      <c r="H52" s="84"/>
      <c r="I52" s="84"/>
      <c r="J52" s="85"/>
      <c r="K52" s="110"/>
      <c r="L52" s="102"/>
      <c r="M52" s="103"/>
      <c r="N52" s="104"/>
      <c r="O52" s="105"/>
      <c r="P52" s="106"/>
      <c r="Q52" s="22">
        <f t="shared" si="10"/>
        <v>0</v>
      </c>
      <c r="R52" s="26">
        <f t="shared" si="11"/>
        <v>0</v>
      </c>
      <c r="S52" s="63"/>
      <c r="T52" s="63"/>
      <c r="U52" s="64"/>
      <c r="V52" s="64"/>
      <c r="W52" s="64"/>
      <c r="X52" s="64"/>
      <c r="Y52" s="64"/>
      <c r="Z52" s="64"/>
      <c r="AA52" s="64"/>
      <c r="AB52" s="64"/>
      <c r="AC52" s="2">
        <f t="shared" si="9"/>
        <v>0</v>
      </c>
      <c r="AD52" s="178">
        <f t="shared" si="4"/>
        <v>0</v>
      </c>
    </row>
    <row r="53" spans="1:31" hidden="1" x14ac:dyDescent="0.25">
      <c r="A53" s="68"/>
      <c r="B53" s="81"/>
      <c r="C53" s="75"/>
      <c r="D53" s="82"/>
      <c r="E53" s="83"/>
      <c r="F53" s="84"/>
      <c r="G53" s="84"/>
      <c r="H53" s="84"/>
      <c r="I53" s="84"/>
      <c r="J53" s="85"/>
      <c r="K53" s="110"/>
      <c r="L53" s="102"/>
      <c r="M53" s="103"/>
      <c r="N53" s="104"/>
      <c r="O53" s="105"/>
      <c r="P53" s="106"/>
      <c r="Q53" s="22">
        <f t="shared" si="10"/>
        <v>0</v>
      </c>
      <c r="R53" s="26">
        <f t="shared" si="11"/>
        <v>0</v>
      </c>
      <c r="S53" s="63"/>
      <c r="T53" s="63"/>
      <c r="U53" s="64"/>
      <c r="V53" s="64"/>
      <c r="W53" s="64"/>
      <c r="X53" s="64"/>
      <c r="Y53" s="64"/>
      <c r="Z53" s="64"/>
      <c r="AA53" s="64"/>
      <c r="AB53" s="64"/>
      <c r="AC53" s="2">
        <f t="shared" si="9"/>
        <v>0</v>
      </c>
      <c r="AD53" s="178">
        <f t="shared" si="4"/>
        <v>0</v>
      </c>
    </row>
    <row r="54" spans="1:31" hidden="1" x14ac:dyDescent="0.25">
      <c r="A54" s="58"/>
      <c r="B54" s="74"/>
      <c r="C54" s="75"/>
      <c r="D54" s="82"/>
      <c r="E54" s="83"/>
      <c r="F54" s="83"/>
      <c r="G54" s="83"/>
      <c r="H54" s="83"/>
      <c r="I54" s="83"/>
      <c r="J54" s="90"/>
      <c r="K54" s="110"/>
      <c r="L54" s="102"/>
      <c r="M54" s="103"/>
      <c r="N54" s="104"/>
      <c r="O54" s="105"/>
      <c r="P54" s="106"/>
      <c r="Q54" s="22">
        <f t="shared" si="10"/>
        <v>0</v>
      </c>
      <c r="R54" s="26">
        <f t="shared" si="11"/>
        <v>0</v>
      </c>
      <c r="AC54" s="2">
        <f t="shared" si="9"/>
        <v>0</v>
      </c>
      <c r="AD54" s="178">
        <f t="shared" si="4"/>
        <v>0</v>
      </c>
    </row>
    <row r="55" spans="1:31" hidden="1" x14ac:dyDescent="0.25">
      <c r="A55" s="58"/>
      <c r="B55" s="74"/>
      <c r="C55" s="75"/>
      <c r="D55" s="82"/>
      <c r="E55" s="83"/>
      <c r="F55" s="83"/>
      <c r="G55" s="83"/>
      <c r="H55" s="83"/>
      <c r="I55" s="83"/>
      <c r="J55" s="90"/>
      <c r="K55" s="110"/>
      <c r="L55" s="102"/>
      <c r="M55" s="103"/>
      <c r="N55" s="104"/>
      <c r="O55" s="105"/>
      <c r="P55" s="106"/>
      <c r="Q55" s="22">
        <f t="shared" si="10"/>
        <v>0</v>
      </c>
      <c r="R55" s="26">
        <f t="shared" si="11"/>
        <v>0</v>
      </c>
      <c r="AC55" s="2">
        <f t="shared" si="9"/>
        <v>0</v>
      </c>
      <c r="AD55" s="178">
        <f t="shared" si="4"/>
        <v>0</v>
      </c>
    </row>
    <row r="56" spans="1:31" hidden="1" x14ac:dyDescent="0.25">
      <c r="A56" s="91"/>
      <c r="B56" s="74"/>
      <c r="C56" s="75"/>
      <c r="D56" s="82"/>
      <c r="E56" s="83"/>
      <c r="F56" s="83"/>
      <c r="G56" s="83"/>
      <c r="H56" s="83"/>
      <c r="I56" s="83"/>
      <c r="J56" s="90"/>
      <c r="K56" s="110"/>
      <c r="L56" s="102"/>
      <c r="M56" s="103"/>
      <c r="N56" s="104"/>
      <c r="O56" s="105"/>
      <c r="P56" s="106"/>
      <c r="Q56" s="22">
        <f t="shared" si="10"/>
        <v>0</v>
      </c>
      <c r="R56" s="26">
        <f t="shared" si="11"/>
        <v>0</v>
      </c>
      <c r="AC56" s="2">
        <f t="shared" si="9"/>
        <v>0</v>
      </c>
      <c r="AD56" s="178">
        <f t="shared" si="4"/>
        <v>0</v>
      </c>
    </row>
    <row r="57" spans="1:31" hidden="1" x14ac:dyDescent="0.25">
      <c r="A57" s="58"/>
      <c r="B57" s="74"/>
      <c r="C57" s="75"/>
      <c r="D57" s="82"/>
      <c r="E57" s="83"/>
      <c r="F57" s="83"/>
      <c r="G57" s="83"/>
      <c r="H57" s="83"/>
      <c r="I57" s="83"/>
      <c r="J57" s="90"/>
      <c r="K57" s="110"/>
      <c r="L57" s="102"/>
      <c r="M57" s="103"/>
      <c r="N57" s="104"/>
      <c r="O57" s="105"/>
      <c r="P57" s="106"/>
      <c r="Q57" s="22">
        <f t="shared" si="10"/>
        <v>0</v>
      </c>
      <c r="R57" s="26">
        <f t="shared" si="11"/>
        <v>0</v>
      </c>
      <c r="AC57" s="2">
        <f t="shared" si="9"/>
        <v>0</v>
      </c>
      <c r="AD57" s="178">
        <f t="shared" si="4"/>
        <v>0</v>
      </c>
    </row>
    <row r="58" spans="1:31" hidden="1" x14ac:dyDescent="0.25">
      <c r="A58" s="58"/>
      <c r="B58" s="74"/>
      <c r="C58" s="75"/>
      <c r="D58" s="82"/>
      <c r="E58" s="83"/>
      <c r="F58" s="83"/>
      <c r="G58" s="83"/>
      <c r="H58" s="83"/>
      <c r="I58" s="83"/>
      <c r="J58" s="90"/>
      <c r="K58" s="110"/>
      <c r="L58" s="102"/>
      <c r="M58" s="103"/>
      <c r="N58" s="104"/>
      <c r="O58" s="105"/>
      <c r="P58" s="106"/>
      <c r="Q58" s="22">
        <f t="shared" si="10"/>
        <v>0</v>
      </c>
      <c r="R58" s="26">
        <f t="shared" si="11"/>
        <v>0</v>
      </c>
      <c r="AC58" s="2">
        <f t="shared" si="9"/>
        <v>0</v>
      </c>
      <c r="AD58" s="178">
        <f t="shared" si="4"/>
        <v>0</v>
      </c>
    </row>
    <row r="59" spans="1:31" hidden="1" x14ac:dyDescent="0.25">
      <c r="A59" s="58"/>
      <c r="B59" s="74"/>
      <c r="C59" s="75"/>
      <c r="D59" s="82"/>
      <c r="E59" s="83"/>
      <c r="F59" s="83"/>
      <c r="G59" s="83"/>
      <c r="H59" s="83"/>
      <c r="I59" s="83"/>
      <c r="J59" s="90"/>
      <c r="K59" s="110"/>
      <c r="L59" s="102"/>
      <c r="M59" s="103"/>
      <c r="N59" s="104"/>
      <c r="O59" s="105"/>
      <c r="P59" s="106"/>
      <c r="Q59" s="22">
        <f t="shared" si="10"/>
        <v>0</v>
      </c>
      <c r="R59" s="26">
        <f t="shared" si="11"/>
        <v>0</v>
      </c>
      <c r="AC59" s="2">
        <f t="shared" si="9"/>
        <v>0</v>
      </c>
      <c r="AD59" s="178">
        <f t="shared" si="4"/>
        <v>0</v>
      </c>
    </row>
    <row r="60" spans="1:31" hidden="1" x14ac:dyDescent="0.25">
      <c r="A60" s="58"/>
      <c r="B60" s="74"/>
      <c r="C60" s="75"/>
      <c r="D60" s="82"/>
      <c r="E60" s="83"/>
      <c r="F60" s="83"/>
      <c r="G60" s="83"/>
      <c r="H60" s="83"/>
      <c r="I60" s="83"/>
      <c r="J60" s="90"/>
      <c r="K60" s="110"/>
      <c r="L60" s="102"/>
      <c r="M60" s="103"/>
      <c r="N60" s="104"/>
      <c r="O60" s="105"/>
      <c r="P60" s="106"/>
      <c r="Q60" s="22">
        <f t="shared" si="10"/>
        <v>0</v>
      </c>
      <c r="R60" s="26">
        <f t="shared" si="11"/>
        <v>0</v>
      </c>
      <c r="AC60" s="2">
        <f t="shared" si="9"/>
        <v>0</v>
      </c>
      <c r="AD60" s="178">
        <f t="shared" si="4"/>
        <v>0</v>
      </c>
    </row>
    <row r="61" spans="1:31" hidden="1" x14ac:dyDescent="0.25">
      <c r="A61" s="91"/>
      <c r="B61" s="74"/>
      <c r="C61" s="75"/>
      <c r="D61" s="82"/>
      <c r="E61" s="83"/>
      <c r="F61" s="83"/>
      <c r="G61" s="83"/>
      <c r="H61" s="83"/>
      <c r="I61" s="83"/>
      <c r="J61" s="90"/>
      <c r="K61" s="110"/>
      <c r="L61" s="102"/>
      <c r="M61" s="103"/>
      <c r="N61" s="104"/>
      <c r="O61" s="105"/>
      <c r="P61" s="106"/>
      <c r="Q61" s="27">
        <f t="shared" si="10"/>
        <v>0</v>
      </c>
      <c r="R61" s="28">
        <f t="shared" si="11"/>
        <v>0</v>
      </c>
      <c r="S61" s="3"/>
      <c r="T61" s="3"/>
      <c r="U61" s="3"/>
      <c r="V61" s="3"/>
      <c r="W61" s="3"/>
      <c r="X61" s="3"/>
      <c r="Y61" s="3"/>
      <c r="Z61" s="3"/>
      <c r="AA61" s="3"/>
      <c r="AB61" s="3"/>
      <c r="AC61" s="2">
        <f t="shared" si="9"/>
        <v>0</v>
      </c>
      <c r="AD61" s="178">
        <f t="shared" si="4"/>
        <v>0</v>
      </c>
      <c r="AE61" s="6"/>
    </row>
    <row r="62" spans="1:31" hidden="1" x14ac:dyDescent="0.25">
      <c r="A62" s="91"/>
      <c r="B62" s="74"/>
      <c r="C62" s="75"/>
      <c r="D62" s="82"/>
      <c r="E62" s="83"/>
      <c r="F62" s="83"/>
      <c r="G62" s="83"/>
      <c r="H62" s="83"/>
      <c r="I62" s="83"/>
      <c r="J62" s="90"/>
      <c r="K62" s="110"/>
      <c r="L62" s="102"/>
      <c r="M62" s="103"/>
      <c r="N62" s="104"/>
      <c r="O62" s="105"/>
      <c r="P62" s="106"/>
      <c r="Q62" s="22">
        <f t="shared" si="10"/>
        <v>0</v>
      </c>
      <c r="R62" s="26">
        <f t="shared" si="11"/>
        <v>0</v>
      </c>
      <c r="AC62" s="2">
        <f t="shared" si="9"/>
        <v>0</v>
      </c>
      <c r="AD62" s="178">
        <f t="shared" si="4"/>
        <v>0</v>
      </c>
    </row>
    <row r="63" spans="1:31" hidden="1" x14ac:dyDescent="0.25">
      <c r="A63" s="91"/>
      <c r="B63" s="74"/>
      <c r="C63" s="75"/>
      <c r="D63" s="82"/>
      <c r="E63" s="83"/>
      <c r="F63" s="83"/>
      <c r="G63" s="83"/>
      <c r="H63" s="83"/>
      <c r="I63" s="83"/>
      <c r="J63" s="90"/>
      <c r="K63" s="110"/>
      <c r="L63" s="102"/>
      <c r="M63" s="103"/>
      <c r="N63" s="104"/>
      <c r="O63" s="105"/>
      <c r="P63" s="106"/>
      <c r="Q63" s="22">
        <f t="shared" si="10"/>
        <v>0</v>
      </c>
      <c r="R63" s="26">
        <f t="shared" si="11"/>
        <v>0</v>
      </c>
      <c r="AC63" s="2">
        <f t="shared" si="9"/>
        <v>0</v>
      </c>
      <c r="AD63" s="178">
        <f t="shared" si="4"/>
        <v>0</v>
      </c>
      <c r="AE63" s="6"/>
    </row>
    <row r="64" spans="1:31" hidden="1" x14ac:dyDescent="0.25">
      <c r="A64" s="58"/>
      <c r="B64" s="74"/>
      <c r="C64" s="75"/>
      <c r="D64" s="82"/>
      <c r="E64" s="83"/>
      <c r="F64" s="83"/>
      <c r="G64" s="83"/>
      <c r="H64" s="83"/>
      <c r="I64" s="83"/>
      <c r="J64" s="90"/>
      <c r="K64" s="110"/>
      <c r="L64" s="102"/>
      <c r="M64" s="103"/>
      <c r="N64" s="104"/>
      <c r="O64" s="105"/>
      <c r="P64" s="106"/>
      <c r="Q64" s="22">
        <f t="shared" si="10"/>
        <v>0</v>
      </c>
      <c r="R64" s="26">
        <f t="shared" si="11"/>
        <v>0</v>
      </c>
      <c r="AC64" s="2">
        <f t="shared" si="9"/>
        <v>0</v>
      </c>
      <c r="AD64" s="178">
        <f t="shared" si="4"/>
        <v>0</v>
      </c>
      <c r="AE64" s="6"/>
    </row>
    <row r="65" spans="1:31" hidden="1" x14ac:dyDescent="0.25">
      <c r="A65" s="91"/>
      <c r="B65" s="74"/>
      <c r="C65" s="75"/>
      <c r="D65" s="76"/>
      <c r="E65" s="77"/>
      <c r="F65" s="77"/>
      <c r="G65" s="77"/>
      <c r="H65" s="77"/>
      <c r="I65" s="77"/>
      <c r="J65" s="78"/>
      <c r="K65" s="111"/>
      <c r="L65" s="79"/>
      <c r="M65" s="57"/>
      <c r="N65" s="58"/>
      <c r="O65" s="80"/>
      <c r="Q65" s="22">
        <f t="shared" si="10"/>
        <v>0</v>
      </c>
      <c r="R65" s="26">
        <f t="shared" si="11"/>
        <v>0</v>
      </c>
      <c r="AC65" s="2">
        <f t="shared" si="9"/>
        <v>0</v>
      </c>
      <c r="AD65" s="178">
        <f t="shared" si="4"/>
        <v>0</v>
      </c>
      <c r="AE65" s="6"/>
    </row>
    <row r="66" spans="1:31" hidden="1" x14ac:dyDescent="0.25">
      <c r="A66" s="88"/>
      <c r="B66" s="81"/>
      <c r="C66" s="75"/>
      <c r="D66" s="82"/>
      <c r="E66" s="83"/>
      <c r="F66" s="84"/>
      <c r="G66" s="84"/>
      <c r="H66" s="84"/>
      <c r="I66" s="84"/>
      <c r="J66" s="85"/>
      <c r="K66" s="110"/>
      <c r="L66" s="86"/>
      <c r="M66" s="67"/>
      <c r="N66" s="68"/>
      <c r="O66" s="87"/>
      <c r="P66" s="61"/>
      <c r="Q66" s="22">
        <f t="shared" si="10"/>
        <v>0</v>
      </c>
      <c r="R66" s="26">
        <f t="shared" si="11"/>
        <v>0</v>
      </c>
      <c r="S66" s="63"/>
      <c r="T66" s="63"/>
      <c r="U66" s="64"/>
      <c r="V66" s="64"/>
      <c r="W66" s="64"/>
      <c r="X66" s="64"/>
      <c r="Y66" s="64"/>
      <c r="Z66" s="64"/>
      <c r="AA66" s="64"/>
      <c r="AB66" s="64"/>
      <c r="AC66" s="2">
        <f t="shared" si="9"/>
        <v>0</v>
      </c>
      <c r="AD66" s="178">
        <f t="shared" si="4"/>
        <v>0</v>
      </c>
    </row>
    <row r="67" spans="1:31" hidden="1" x14ac:dyDescent="0.25">
      <c r="A67" s="68"/>
      <c r="B67" s="81"/>
      <c r="C67" s="75"/>
      <c r="D67" s="82"/>
      <c r="E67" s="83"/>
      <c r="F67" s="84"/>
      <c r="G67" s="84"/>
      <c r="H67" s="84"/>
      <c r="I67" s="84"/>
      <c r="J67" s="85"/>
      <c r="K67" s="110"/>
      <c r="L67" s="86"/>
      <c r="M67" s="67"/>
      <c r="N67" s="68"/>
      <c r="O67" s="87"/>
      <c r="P67" s="61"/>
      <c r="Q67" s="22">
        <f t="shared" si="10"/>
        <v>0</v>
      </c>
      <c r="R67" s="26">
        <f t="shared" si="11"/>
        <v>0</v>
      </c>
      <c r="S67" s="63"/>
      <c r="T67" s="63"/>
      <c r="U67" s="64"/>
      <c r="V67" s="64"/>
      <c r="W67" s="64"/>
      <c r="X67" s="64"/>
      <c r="Y67" s="64"/>
      <c r="Z67" s="64"/>
      <c r="AA67" s="64"/>
      <c r="AB67" s="64"/>
      <c r="AC67" s="2">
        <f t="shared" si="9"/>
        <v>0</v>
      </c>
      <c r="AD67" s="178">
        <f t="shared" si="4"/>
        <v>0</v>
      </c>
    </row>
    <row r="68" spans="1:31" hidden="1" x14ac:dyDescent="0.25">
      <c r="A68" s="68"/>
      <c r="B68" s="81"/>
      <c r="C68" s="75"/>
      <c r="D68" s="82"/>
      <c r="E68" s="83"/>
      <c r="F68" s="84"/>
      <c r="G68" s="84"/>
      <c r="H68" s="84"/>
      <c r="I68" s="84"/>
      <c r="J68" s="85"/>
      <c r="K68" s="110"/>
      <c r="L68" s="89"/>
      <c r="M68" s="67"/>
      <c r="N68" s="68"/>
      <c r="O68" s="87"/>
      <c r="P68" s="61"/>
      <c r="Q68" s="22">
        <f t="shared" si="10"/>
        <v>0</v>
      </c>
      <c r="R68" s="26">
        <f t="shared" si="11"/>
        <v>0</v>
      </c>
      <c r="S68" s="63"/>
      <c r="T68" s="63"/>
      <c r="U68" s="64"/>
      <c r="V68" s="64"/>
      <c r="W68" s="64"/>
      <c r="X68" s="64"/>
      <c r="Y68" s="64"/>
      <c r="Z68" s="64"/>
      <c r="AA68" s="64"/>
      <c r="AB68" s="64"/>
      <c r="AC68" s="66">
        <f t="shared" si="9"/>
        <v>0</v>
      </c>
      <c r="AD68" s="178">
        <f t="shared" si="4"/>
        <v>0</v>
      </c>
      <c r="AE68" s="6"/>
    </row>
    <row r="69" spans="1:31" hidden="1" x14ac:dyDescent="0.25">
      <c r="A69" s="58"/>
      <c r="B69" s="74"/>
      <c r="C69" s="75"/>
      <c r="D69" s="76"/>
      <c r="E69" s="77"/>
      <c r="F69" s="77"/>
      <c r="G69" s="77"/>
      <c r="H69" s="77"/>
      <c r="I69" s="77"/>
      <c r="J69" s="78"/>
      <c r="K69" s="111"/>
      <c r="L69" s="79"/>
      <c r="M69" s="57"/>
      <c r="N69" s="58"/>
      <c r="O69" s="80"/>
      <c r="Q69" s="22">
        <f t="shared" si="10"/>
        <v>0</v>
      </c>
      <c r="R69" s="26">
        <f t="shared" si="11"/>
        <v>0</v>
      </c>
      <c r="S69" s="54"/>
      <c r="Y69" s="167"/>
      <c r="Z69" s="167"/>
      <c r="AC69" s="2">
        <f t="shared" ref="AC69:AC100" si="14">SUM(S69:AB69)</f>
        <v>0</v>
      </c>
      <c r="AD69" s="178">
        <f t="shared" si="4"/>
        <v>0</v>
      </c>
      <c r="AE69" s="6"/>
    </row>
    <row r="70" spans="1:31" hidden="1" x14ac:dyDescent="0.25">
      <c r="A70" s="68"/>
      <c r="B70" s="81"/>
      <c r="C70" s="75"/>
      <c r="D70" s="82"/>
      <c r="E70" s="83"/>
      <c r="F70" s="84"/>
      <c r="G70" s="84"/>
      <c r="H70" s="84"/>
      <c r="I70" s="84"/>
      <c r="J70" s="85"/>
      <c r="K70" s="110"/>
      <c r="L70" s="86"/>
      <c r="M70" s="67"/>
      <c r="N70" s="68"/>
      <c r="O70" s="87"/>
      <c r="Q70" s="22">
        <f t="shared" ref="Q70:Q101" si="15">N70*P70</f>
        <v>0</v>
      </c>
      <c r="R70" s="26">
        <f t="shared" ref="R70:R101" si="16">O70*P70</f>
        <v>0</v>
      </c>
      <c r="S70" s="1"/>
      <c r="X70" s="53"/>
      <c r="Y70" s="53"/>
      <c r="AA70" s="6"/>
      <c r="AC70" s="2">
        <f t="shared" si="14"/>
        <v>0</v>
      </c>
      <c r="AD70" s="178">
        <f t="shared" si="4"/>
        <v>0</v>
      </c>
      <c r="AE70" s="6"/>
    </row>
    <row r="71" spans="1:31" hidden="1" x14ac:dyDescent="0.25">
      <c r="A71" s="88"/>
      <c r="B71" s="81"/>
      <c r="C71" s="75"/>
      <c r="D71" s="82"/>
      <c r="E71" s="83"/>
      <c r="F71" s="83"/>
      <c r="G71" s="83"/>
      <c r="H71" s="83"/>
      <c r="I71" s="83"/>
      <c r="J71" s="90"/>
      <c r="K71" s="110"/>
      <c r="L71" s="86"/>
      <c r="M71" s="67"/>
      <c r="N71" s="68"/>
      <c r="O71" s="87"/>
      <c r="P71" s="61"/>
      <c r="Q71" s="56">
        <f t="shared" si="15"/>
        <v>0</v>
      </c>
      <c r="R71" s="26">
        <f t="shared" si="16"/>
        <v>0</v>
      </c>
      <c r="S71" s="163"/>
      <c r="T71" s="67"/>
      <c r="U71" s="68"/>
      <c r="V71" s="68"/>
      <c r="W71" s="68"/>
      <c r="X71" s="68"/>
      <c r="Y71" s="168"/>
      <c r="Z71" s="168"/>
      <c r="AA71" s="68"/>
      <c r="AB71" s="68"/>
      <c r="AC71" s="69">
        <f t="shared" si="14"/>
        <v>0</v>
      </c>
      <c r="AD71" s="178">
        <f t="shared" ref="AD71:AD132" si="17">Q71-AC71</f>
        <v>0</v>
      </c>
    </row>
    <row r="72" spans="1:31" hidden="1" x14ac:dyDescent="0.25">
      <c r="A72" s="68"/>
      <c r="B72" s="81"/>
      <c r="C72" s="75"/>
      <c r="D72" s="82"/>
      <c r="E72" s="83"/>
      <c r="F72" s="83"/>
      <c r="G72" s="83"/>
      <c r="H72" s="83"/>
      <c r="I72" s="83"/>
      <c r="J72" s="90"/>
      <c r="K72" s="110"/>
      <c r="L72" s="89"/>
      <c r="M72" s="67"/>
      <c r="N72" s="68"/>
      <c r="O72" s="87"/>
      <c r="P72" s="61"/>
      <c r="Q72" s="56">
        <f t="shared" si="15"/>
        <v>0</v>
      </c>
      <c r="R72" s="26">
        <f t="shared" si="16"/>
        <v>0</v>
      </c>
      <c r="S72" s="67"/>
      <c r="T72" s="67"/>
      <c r="U72" s="68"/>
      <c r="V72" s="68"/>
      <c r="W72" s="68"/>
      <c r="X72" s="68"/>
      <c r="Y72" s="68"/>
      <c r="Z72" s="68"/>
      <c r="AA72" s="68"/>
      <c r="AB72" s="68"/>
      <c r="AC72" s="69">
        <f t="shared" si="14"/>
        <v>0</v>
      </c>
      <c r="AD72" s="178">
        <f t="shared" si="17"/>
        <v>0</v>
      </c>
    </row>
    <row r="73" spans="1:31" hidden="1" x14ac:dyDescent="0.25">
      <c r="A73" s="68"/>
      <c r="B73" s="81"/>
      <c r="C73" s="75"/>
      <c r="D73" s="82"/>
      <c r="E73" s="83"/>
      <c r="F73" s="84"/>
      <c r="G73" s="84"/>
      <c r="H73" s="84"/>
      <c r="I73" s="84"/>
      <c r="J73" s="85"/>
      <c r="K73" s="110"/>
      <c r="L73" s="86"/>
      <c r="M73" s="67"/>
      <c r="N73" s="68"/>
      <c r="O73" s="87"/>
      <c r="P73" s="61"/>
      <c r="Q73" s="22">
        <f t="shared" si="15"/>
        <v>0</v>
      </c>
      <c r="R73" s="26">
        <f t="shared" si="16"/>
        <v>0</v>
      </c>
      <c r="S73" s="63"/>
      <c r="T73" s="63"/>
      <c r="U73" s="64"/>
      <c r="V73" s="64"/>
      <c r="W73" s="64"/>
      <c r="X73" s="64"/>
      <c r="Y73" s="64"/>
      <c r="Z73" s="64"/>
      <c r="AA73" s="64"/>
      <c r="AB73" s="64"/>
      <c r="AC73" s="66">
        <f t="shared" si="14"/>
        <v>0</v>
      </c>
      <c r="AD73" s="178">
        <f t="shared" si="17"/>
        <v>0</v>
      </c>
    </row>
    <row r="74" spans="1:31" hidden="1" x14ac:dyDescent="0.25">
      <c r="A74" s="88"/>
      <c r="B74" s="81"/>
      <c r="C74" s="75"/>
      <c r="D74" s="82"/>
      <c r="E74" s="83"/>
      <c r="F74" s="84"/>
      <c r="G74" s="84"/>
      <c r="H74" s="84"/>
      <c r="I74" s="84"/>
      <c r="J74" s="85"/>
      <c r="K74" s="110"/>
      <c r="L74" s="86"/>
      <c r="M74" s="67"/>
      <c r="N74" s="68"/>
      <c r="O74" s="87"/>
      <c r="Q74" s="22">
        <f t="shared" si="15"/>
        <v>0</v>
      </c>
      <c r="R74" s="26">
        <f t="shared" si="16"/>
        <v>0</v>
      </c>
      <c r="AC74" s="2">
        <f t="shared" si="14"/>
        <v>0</v>
      </c>
      <c r="AD74" s="178">
        <f t="shared" si="17"/>
        <v>0</v>
      </c>
      <c r="AE74" s="6"/>
    </row>
    <row r="75" spans="1:31" hidden="1" x14ac:dyDescent="0.25">
      <c r="A75" s="91"/>
      <c r="B75" s="74"/>
      <c r="C75" s="75"/>
      <c r="D75" s="76"/>
      <c r="E75" s="77"/>
      <c r="F75" s="77"/>
      <c r="G75" s="77"/>
      <c r="H75" s="77"/>
      <c r="I75" s="77"/>
      <c r="J75" s="78"/>
      <c r="K75" s="111"/>
      <c r="L75" s="79"/>
      <c r="M75" s="57"/>
      <c r="N75" s="58"/>
      <c r="O75" s="80"/>
      <c r="Q75" s="22">
        <f t="shared" si="15"/>
        <v>0</v>
      </c>
      <c r="R75" s="26">
        <f t="shared" si="16"/>
        <v>0</v>
      </c>
      <c r="AC75" s="2">
        <f t="shared" si="14"/>
        <v>0</v>
      </c>
      <c r="AD75" s="178">
        <f t="shared" si="17"/>
        <v>0</v>
      </c>
    </row>
    <row r="76" spans="1:31" hidden="1" x14ac:dyDescent="0.25">
      <c r="A76" s="58"/>
      <c r="B76" s="74"/>
      <c r="C76" s="75"/>
      <c r="D76" s="76"/>
      <c r="E76" s="77"/>
      <c r="F76" s="77"/>
      <c r="G76" s="77"/>
      <c r="H76" s="77"/>
      <c r="I76" s="77"/>
      <c r="J76" s="78"/>
      <c r="K76" s="111"/>
      <c r="L76" s="79"/>
      <c r="M76" s="57"/>
      <c r="N76" s="58"/>
      <c r="O76" s="80"/>
      <c r="Q76" s="22">
        <f t="shared" si="15"/>
        <v>0</v>
      </c>
      <c r="R76" s="26">
        <f t="shared" si="16"/>
        <v>0</v>
      </c>
      <c r="AC76" s="2">
        <f t="shared" si="14"/>
        <v>0</v>
      </c>
      <c r="AD76" s="178">
        <f t="shared" si="17"/>
        <v>0</v>
      </c>
    </row>
    <row r="77" spans="1:31" hidden="1" x14ac:dyDescent="0.25">
      <c r="A77" s="68"/>
      <c r="B77" s="81"/>
      <c r="C77" s="75"/>
      <c r="D77" s="82"/>
      <c r="E77" s="83"/>
      <c r="F77" s="84"/>
      <c r="G77" s="84"/>
      <c r="H77" s="84"/>
      <c r="I77" s="84"/>
      <c r="J77" s="85"/>
      <c r="K77" s="110"/>
      <c r="L77" s="86"/>
      <c r="M77" s="67"/>
      <c r="N77" s="68"/>
      <c r="O77" s="87"/>
      <c r="P77" s="61"/>
      <c r="Q77" s="22">
        <f t="shared" si="15"/>
        <v>0</v>
      </c>
      <c r="R77" s="26">
        <f t="shared" si="16"/>
        <v>0</v>
      </c>
      <c r="S77" s="63"/>
      <c r="T77" s="63"/>
      <c r="U77" s="64"/>
      <c r="V77" s="64"/>
      <c r="W77" s="64"/>
      <c r="X77" s="64"/>
      <c r="Y77" s="64"/>
      <c r="Z77" s="64"/>
      <c r="AA77" s="64"/>
      <c r="AB77" s="64"/>
      <c r="AC77" s="2">
        <f t="shared" si="14"/>
        <v>0</v>
      </c>
      <c r="AD77" s="178">
        <f t="shared" si="17"/>
        <v>0</v>
      </c>
    </row>
    <row r="78" spans="1:31" hidden="1" x14ac:dyDescent="0.25">
      <c r="A78" s="58"/>
      <c r="B78" s="74"/>
      <c r="C78" s="75"/>
      <c r="D78" s="76"/>
      <c r="E78" s="77"/>
      <c r="F78" s="77"/>
      <c r="G78" s="77"/>
      <c r="H78" s="77"/>
      <c r="I78" s="77"/>
      <c r="J78" s="78"/>
      <c r="K78" s="111"/>
      <c r="L78" s="79"/>
      <c r="M78" s="57"/>
      <c r="N78" s="58"/>
      <c r="O78" s="80"/>
      <c r="Q78" s="22">
        <f t="shared" si="15"/>
        <v>0</v>
      </c>
      <c r="R78" s="26">
        <f t="shared" si="16"/>
        <v>0</v>
      </c>
      <c r="AC78" s="2">
        <f t="shared" si="14"/>
        <v>0</v>
      </c>
      <c r="AD78" s="178">
        <f t="shared" si="17"/>
        <v>0</v>
      </c>
    </row>
    <row r="79" spans="1:31" hidden="1" x14ac:dyDescent="0.25">
      <c r="A79" s="91"/>
      <c r="B79" s="74"/>
      <c r="C79" s="75"/>
      <c r="D79" s="76"/>
      <c r="E79" s="77"/>
      <c r="F79" s="77"/>
      <c r="G79" s="77"/>
      <c r="H79" s="77"/>
      <c r="I79" s="77"/>
      <c r="J79" s="78"/>
      <c r="K79" s="111"/>
      <c r="L79" s="79"/>
      <c r="M79" s="57"/>
      <c r="N79" s="58"/>
      <c r="O79" s="80"/>
      <c r="Q79" s="27">
        <f t="shared" si="15"/>
        <v>0</v>
      </c>
      <c r="R79" s="28">
        <f t="shared" si="16"/>
        <v>0</v>
      </c>
      <c r="S79" s="3"/>
      <c r="T79" s="3"/>
      <c r="U79" s="3"/>
      <c r="V79" s="3"/>
      <c r="W79" s="3"/>
      <c r="X79" s="3"/>
      <c r="Y79" s="3"/>
      <c r="Z79" s="3"/>
      <c r="AA79" s="3"/>
      <c r="AB79" s="3"/>
      <c r="AC79" s="170">
        <f t="shared" si="14"/>
        <v>0</v>
      </c>
      <c r="AD79" s="178">
        <f t="shared" si="17"/>
        <v>0</v>
      </c>
      <c r="AE79" s="6"/>
    </row>
    <row r="80" spans="1:31" hidden="1" x14ac:dyDescent="0.25">
      <c r="A80" s="58"/>
      <c r="B80" s="74"/>
      <c r="C80" s="75"/>
      <c r="D80" s="76"/>
      <c r="E80" s="77"/>
      <c r="F80" s="77"/>
      <c r="G80" s="77"/>
      <c r="H80" s="77"/>
      <c r="I80" s="77"/>
      <c r="J80" s="78"/>
      <c r="K80" s="111"/>
      <c r="L80" s="79"/>
      <c r="M80" s="57"/>
      <c r="N80" s="58"/>
      <c r="O80" s="80"/>
      <c r="Q80" s="22">
        <f t="shared" si="15"/>
        <v>0</v>
      </c>
      <c r="R80" s="26">
        <f t="shared" si="16"/>
        <v>0</v>
      </c>
      <c r="AC80" s="2">
        <f t="shared" si="14"/>
        <v>0</v>
      </c>
      <c r="AD80" s="178">
        <f t="shared" si="17"/>
        <v>0</v>
      </c>
    </row>
    <row r="81" spans="1:31" hidden="1" x14ac:dyDescent="0.25">
      <c r="A81" s="91"/>
      <c r="B81" s="74"/>
      <c r="C81" s="75"/>
      <c r="D81" s="76"/>
      <c r="E81" s="77"/>
      <c r="F81" s="77"/>
      <c r="G81" s="77"/>
      <c r="H81" s="77"/>
      <c r="I81" s="77"/>
      <c r="J81" s="78"/>
      <c r="K81" s="111"/>
      <c r="L81" s="79"/>
      <c r="M81" s="57"/>
      <c r="N81" s="58"/>
      <c r="O81" s="80"/>
      <c r="Q81" s="22">
        <f t="shared" si="15"/>
        <v>0</v>
      </c>
      <c r="R81" s="26">
        <f t="shared" si="16"/>
        <v>0</v>
      </c>
      <c r="AC81" s="2">
        <f t="shared" si="14"/>
        <v>0</v>
      </c>
      <c r="AD81" s="178">
        <f t="shared" si="17"/>
        <v>0</v>
      </c>
      <c r="AE81" s="6"/>
    </row>
    <row r="82" spans="1:31" hidden="1" x14ac:dyDescent="0.25">
      <c r="A82" s="88"/>
      <c r="B82" s="81"/>
      <c r="C82" s="75"/>
      <c r="D82" s="82"/>
      <c r="E82" s="83"/>
      <c r="F82" s="84"/>
      <c r="G82" s="84"/>
      <c r="H82" s="84"/>
      <c r="I82" s="84"/>
      <c r="J82" s="85"/>
      <c r="K82" s="110"/>
      <c r="L82" s="86"/>
      <c r="M82" s="67"/>
      <c r="N82" s="68"/>
      <c r="O82" s="87"/>
      <c r="Q82" s="22">
        <f t="shared" si="15"/>
        <v>0</v>
      </c>
      <c r="R82" s="26">
        <f t="shared" si="16"/>
        <v>0</v>
      </c>
      <c r="AC82" s="2">
        <f t="shared" si="14"/>
        <v>0</v>
      </c>
      <c r="AD82" s="178">
        <f t="shared" si="17"/>
        <v>0</v>
      </c>
      <c r="AE82" s="6"/>
    </row>
    <row r="83" spans="1:31" hidden="1" x14ac:dyDescent="0.25">
      <c r="A83" s="88"/>
      <c r="B83" s="81"/>
      <c r="C83" s="75"/>
      <c r="D83" s="82"/>
      <c r="E83" s="83"/>
      <c r="F83" s="84"/>
      <c r="G83" s="84"/>
      <c r="H83" s="84"/>
      <c r="I83" s="84"/>
      <c r="J83" s="85"/>
      <c r="K83" s="110"/>
      <c r="L83" s="86"/>
      <c r="M83" s="67"/>
      <c r="N83" s="68"/>
      <c r="O83" s="87"/>
      <c r="P83" s="61"/>
      <c r="Q83" s="22">
        <f t="shared" si="15"/>
        <v>0</v>
      </c>
      <c r="R83" s="26">
        <f t="shared" si="16"/>
        <v>0</v>
      </c>
      <c r="S83" s="63"/>
      <c r="T83" s="63"/>
      <c r="U83" s="64"/>
      <c r="V83" s="64"/>
      <c r="W83" s="64"/>
      <c r="X83" s="64"/>
      <c r="Y83" s="64"/>
      <c r="Z83" s="64"/>
      <c r="AA83" s="64"/>
      <c r="AB83" s="64"/>
      <c r="AC83" s="66">
        <f t="shared" si="14"/>
        <v>0</v>
      </c>
      <c r="AD83" s="178">
        <f t="shared" si="17"/>
        <v>0</v>
      </c>
      <c r="AE83" s="6"/>
    </row>
    <row r="84" spans="1:31" hidden="1" x14ac:dyDescent="0.25">
      <c r="A84" s="88"/>
      <c r="B84" s="81"/>
      <c r="C84" s="75"/>
      <c r="D84" s="82"/>
      <c r="E84" s="83"/>
      <c r="F84" s="84"/>
      <c r="G84" s="84"/>
      <c r="H84" s="84"/>
      <c r="I84" s="84"/>
      <c r="J84" s="85"/>
      <c r="K84" s="110"/>
      <c r="L84" s="89"/>
      <c r="M84" s="67"/>
      <c r="N84" s="68"/>
      <c r="O84" s="87"/>
      <c r="P84" s="61"/>
      <c r="Q84" s="22">
        <f t="shared" si="15"/>
        <v>0</v>
      </c>
      <c r="R84" s="26">
        <f t="shared" si="16"/>
        <v>0</v>
      </c>
      <c r="S84" s="63"/>
      <c r="T84" s="63"/>
      <c r="U84" s="64"/>
      <c r="V84" s="64"/>
      <c r="W84" s="64"/>
      <c r="X84" s="64"/>
      <c r="Y84" s="64"/>
      <c r="Z84" s="64"/>
      <c r="AA84" s="64"/>
      <c r="AB84" s="64"/>
      <c r="AC84" s="66">
        <f t="shared" si="14"/>
        <v>0</v>
      </c>
      <c r="AD84" s="178">
        <f t="shared" si="17"/>
        <v>0</v>
      </c>
      <c r="AE84" s="6"/>
    </row>
    <row r="85" spans="1:31" hidden="1" x14ac:dyDescent="0.25">
      <c r="A85" s="68"/>
      <c r="B85" s="81"/>
      <c r="C85" s="75"/>
      <c r="D85" s="82"/>
      <c r="E85" s="83"/>
      <c r="F85" s="84"/>
      <c r="G85" s="84"/>
      <c r="H85" s="84"/>
      <c r="I85" s="84"/>
      <c r="J85" s="85"/>
      <c r="K85" s="110"/>
      <c r="L85" s="86"/>
      <c r="M85" s="67"/>
      <c r="N85" s="68"/>
      <c r="O85" s="87"/>
      <c r="P85" s="61"/>
      <c r="Q85" s="22">
        <f t="shared" si="15"/>
        <v>0</v>
      </c>
      <c r="R85" s="26">
        <f t="shared" si="16"/>
        <v>0</v>
      </c>
      <c r="S85" s="63"/>
      <c r="T85" s="63"/>
      <c r="U85" s="64"/>
      <c r="V85" s="64"/>
      <c r="W85" s="64"/>
      <c r="X85" s="64"/>
      <c r="Y85" s="64"/>
      <c r="Z85" s="64"/>
      <c r="AA85" s="64"/>
      <c r="AB85" s="64"/>
      <c r="AC85" s="66">
        <f t="shared" si="14"/>
        <v>0</v>
      </c>
      <c r="AD85" s="178">
        <f t="shared" si="17"/>
        <v>0</v>
      </c>
    </row>
    <row r="86" spans="1:31" hidden="1" x14ac:dyDescent="0.25">
      <c r="A86" s="68"/>
      <c r="B86" s="81"/>
      <c r="C86" s="75"/>
      <c r="D86" s="82"/>
      <c r="E86" s="83"/>
      <c r="F86" s="84"/>
      <c r="G86" s="84"/>
      <c r="H86" s="84"/>
      <c r="I86" s="84"/>
      <c r="J86" s="85"/>
      <c r="K86" s="110"/>
      <c r="L86" s="86"/>
      <c r="M86" s="67"/>
      <c r="N86" s="68"/>
      <c r="O86" s="87"/>
      <c r="P86" s="61"/>
      <c r="Q86" s="22">
        <f t="shared" si="15"/>
        <v>0</v>
      </c>
      <c r="R86" s="26">
        <f t="shared" si="16"/>
        <v>0</v>
      </c>
      <c r="S86" s="63"/>
      <c r="T86" s="63"/>
      <c r="U86" s="64"/>
      <c r="V86" s="64"/>
      <c r="W86" s="64"/>
      <c r="X86" s="64"/>
      <c r="Y86" s="64"/>
      <c r="Z86" s="64"/>
      <c r="AA86" s="64"/>
      <c r="AB86" s="64"/>
      <c r="AC86" s="66">
        <f t="shared" si="14"/>
        <v>0</v>
      </c>
      <c r="AD86" s="178">
        <f t="shared" si="17"/>
        <v>0</v>
      </c>
    </row>
    <row r="87" spans="1:31" hidden="1" x14ac:dyDescent="0.25">
      <c r="A87" s="91"/>
      <c r="B87" s="74"/>
      <c r="C87" s="75"/>
      <c r="D87" s="76"/>
      <c r="E87" s="77"/>
      <c r="F87" s="77"/>
      <c r="G87" s="77"/>
      <c r="H87" s="77"/>
      <c r="I87" s="77"/>
      <c r="J87" s="78"/>
      <c r="K87" s="111"/>
      <c r="L87" s="79"/>
      <c r="M87" s="57"/>
      <c r="N87" s="58"/>
      <c r="O87" s="80"/>
      <c r="Q87" s="22">
        <f t="shared" si="15"/>
        <v>0</v>
      </c>
      <c r="R87" s="26">
        <f t="shared" si="16"/>
        <v>0</v>
      </c>
      <c r="AC87" s="2">
        <f t="shared" si="14"/>
        <v>0</v>
      </c>
      <c r="AD87" s="178">
        <f t="shared" si="17"/>
        <v>0</v>
      </c>
      <c r="AE87" s="6"/>
    </row>
    <row r="88" spans="1:31" hidden="1" x14ac:dyDescent="0.25">
      <c r="A88" s="88"/>
      <c r="B88" s="81"/>
      <c r="C88" s="75"/>
      <c r="D88" s="82"/>
      <c r="E88" s="83"/>
      <c r="F88" s="84"/>
      <c r="G88" s="84"/>
      <c r="H88" s="84"/>
      <c r="I88" s="84"/>
      <c r="J88" s="85"/>
      <c r="K88" s="110"/>
      <c r="L88" s="86"/>
      <c r="M88" s="67"/>
      <c r="N88" s="68"/>
      <c r="O88" s="87"/>
      <c r="Q88" s="27">
        <f t="shared" si="15"/>
        <v>0</v>
      </c>
      <c r="R88" s="28">
        <f t="shared" si="16"/>
        <v>0</v>
      </c>
      <c r="S88" s="3"/>
      <c r="T88" s="3"/>
      <c r="U88" s="3"/>
      <c r="V88" s="3"/>
      <c r="W88" s="3"/>
      <c r="X88" s="3"/>
      <c r="Y88" s="3"/>
      <c r="Z88" s="3"/>
      <c r="AA88" s="3"/>
      <c r="AB88" s="3"/>
      <c r="AC88" s="2">
        <f t="shared" si="14"/>
        <v>0</v>
      </c>
      <c r="AD88" s="178">
        <f t="shared" si="17"/>
        <v>0</v>
      </c>
      <c r="AE88" s="6"/>
    </row>
    <row r="89" spans="1:31" s="64" customFormat="1" hidden="1" x14ac:dyDescent="0.25">
      <c r="A89" s="88"/>
      <c r="B89" s="81"/>
      <c r="C89" s="75"/>
      <c r="D89" s="82"/>
      <c r="E89" s="83"/>
      <c r="F89" s="84"/>
      <c r="G89" s="84"/>
      <c r="H89" s="84"/>
      <c r="I89" s="84"/>
      <c r="J89" s="85"/>
      <c r="K89" s="110"/>
      <c r="L89" s="86"/>
      <c r="M89" s="67"/>
      <c r="N89" s="68"/>
      <c r="O89" s="87"/>
      <c r="P89" s="61"/>
      <c r="Q89" s="22">
        <f t="shared" si="15"/>
        <v>0</v>
      </c>
      <c r="R89" s="26">
        <f t="shared" si="16"/>
        <v>0</v>
      </c>
      <c r="S89" s="63"/>
      <c r="T89" s="63"/>
      <c r="AC89" s="2">
        <f t="shared" si="14"/>
        <v>0</v>
      </c>
      <c r="AD89" s="178">
        <f t="shared" si="17"/>
        <v>0</v>
      </c>
      <c r="AE89" s="6"/>
    </row>
    <row r="90" spans="1:31" hidden="1" x14ac:dyDescent="0.25">
      <c r="A90" s="88"/>
      <c r="B90" s="81"/>
      <c r="C90" s="75"/>
      <c r="D90" s="82"/>
      <c r="E90" s="83"/>
      <c r="F90" s="84"/>
      <c r="G90" s="84"/>
      <c r="H90" s="84"/>
      <c r="I90" s="84"/>
      <c r="J90" s="85"/>
      <c r="K90" s="110"/>
      <c r="L90" s="86"/>
      <c r="M90" s="67"/>
      <c r="N90" s="68"/>
      <c r="O90" s="87"/>
      <c r="P90" s="61"/>
      <c r="Q90" s="22">
        <f t="shared" si="15"/>
        <v>0</v>
      </c>
      <c r="R90" s="26">
        <f t="shared" si="16"/>
        <v>0</v>
      </c>
      <c r="S90" s="63"/>
      <c r="T90" s="63"/>
      <c r="U90" s="64"/>
      <c r="V90" s="64"/>
      <c r="W90" s="64"/>
      <c r="X90" s="64"/>
      <c r="Y90" s="64"/>
      <c r="Z90" s="64"/>
      <c r="AA90" s="64"/>
      <c r="AB90" s="64"/>
      <c r="AC90" s="2">
        <f t="shared" si="14"/>
        <v>0</v>
      </c>
      <c r="AD90" s="178">
        <f t="shared" si="17"/>
        <v>0</v>
      </c>
      <c r="AE90" s="64"/>
    </row>
    <row r="91" spans="1:31" hidden="1" x14ac:dyDescent="0.25">
      <c r="A91" s="91"/>
      <c r="B91" s="74"/>
      <c r="C91" s="75"/>
      <c r="D91" s="76"/>
      <c r="E91" s="77"/>
      <c r="F91" s="77"/>
      <c r="G91" s="77"/>
      <c r="H91" s="77"/>
      <c r="I91" s="77"/>
      <c r="J91" s="78"/>
      <c r="K91" s="111"/>
      <c r="L91" s="79"/>
      <c r="M91" s="57"/>
      <c r="N91" s="58"/>
      <c r="O91" s="80"/>
      <c r="Q91" s="22">
        <f t="shared" si="15"/>
        <v>0</v>
      </c>
      <c r="R91" s="26">
        <f t="shared" si="16"/>
        <v>0</v>
      </c>
      <c r="AC91" s="2">
        <f t="shared" si="14"/>
        <v>0</v>
      </c>
      <c r="AD91" s="178">
        <f t="shared" si="17"/>
        <v>0</v>
      </c>
      <c r="AE91" s="6"/>
    </row>
    <row r="92" spans="1:31" s="64" customFormat="1" hidden="1" x14ac:dyDescent="0.25">
      <c r="A92" s="58"/>
      <c r="B92" s="74"/>
      <c r="C92" s="75"/>
      <c r="D92" s="82"/>
      <c r="E92" s="83"/>
      <c r="F92" s="83"/>
      <c r="G92" s="83"/>
      <c r="H92" s="83"/>
      <c r="I92" s="83"/>
      <c r="J92" s="90"/>
      <c r="K92" s="110"/>
      <c r="L92" s="79"/>
      <c r="M92" s="57"/>
      <c r="N92" s="58"/>
      <c r="O92" s="80"/>
      <c r="P92" s="4"/>
      <c r="Q92" s="22">
        <f t="shared" si="15"/>
        <v>0</v>
      </c>
      <c r="R92" s="26">
        <f t="shared" si="16"/>
        <v>0</v>
      </c>
      <c r="S92" s="6"/>
      <c r="T92" s="6"/>
      <c r="U92" s="1"/>
      <c r="V92" s="1"/>
      <c r="W92" s="55"/>
      <c r="X92" s="1"/>
      <c r="Y92" s="167"/>
      <c r="Z92" s="167"/>
      <c r="AA92" s="1"/>
      <c r="AB92" s="1"/>
      <c r="AC92" s="2">
        <f t="shared" si="14"/>
        <v>0</v>
      </c>
      <c r="AD92" s="178">
        <f t="shared" si="17"/>
        <v>0</v>
      </c>
      <c r="AE92" s="6"/>
    </row>
    <row r="93" spans="1:31" s="64" customFormat="1" hidden="1" x14ac:dyDescent="0.25">
      <c r="A93" s="88"/>
      <c r="B93" s="81"/>
      <c r="C93" s="75"/>
      <c r="D93" s="82"/>
      <c r="E93" s="83"/>
      <c r="F93" s="84"/>
      <c r="G93" s="84"/>
      <c r="H93" s="84"/>
      <c r="I93" s="84"/>
      <c r="J93" s="85"/>
      <c r="K93" s="110"/>
      <c r="L93" s="86"/>
      <c r="M93" s="67"/>
      <c r="N93" s="68"/>
      <c r="O93" s="87"/>
      <c r="P93" s="61"/>
      <c r="Q93" s="22">
        <f t="shared" si="15"/>
        <v>0</v>
      </c>
      <c r="R93" s="26">
        <f t="shared" si="16"/>
        <v>0</v>
      </c>
      <c r="S93" s="63"/>
      <c r="T93" s="63"/>
      <c r="X93" s="72"/>
      <c r="Y93" s="73"/>
      <c r="Z93" s="73"/>
      <c r="AA93" s="63"/>
      <c r="AC93" s="2">
        <f t="shared" si="14"/>
        <v>0</v>
      </c>
      <c r="AD93" s="178">
        <f t="shared" si="17"/>
        <v>0</v>
      </c>
      <c r="AE93" s="63"/>
    </row>
    <row r="94" spans="1:31" hidden="1" x14ac:dyDescent="0.25">
      <c r="A94" s="68"/>
      <c r="B94" s="81"/>
      <c r="C94" s="75"/>
      <c r="D94" s="82"/>
      <c r="E94" s="83"/>
      <c r="F94" s="84"/>
      <c r="G94" s="84"/>
      <c r="H94" s="84"/>
      <c r="I94" s="84"/>
      <c r="J94" s="85"/>
      <c r="K94" s="110"/>
      <c r="L94" s="86"/>
      <c r="M94" s="67"/>
      <c r="N94" s="68"/>
      <c r="O94" s="87"/>
      <c r="P94" s="61"/>
      <c r="Q94" s="22">
        <f t="shared" si="15"/>
        <v>0</v>
      </c>
      <c r="R94" s="26">
        <f t="shared" si="16"/>
        <v>0</v>
      </c>
      <c r="S94" s="63"/>
      <c r="T94" s="63"/>
      <c r="U94" s="64"/>
      <c r="V94" s="64"/>
      <c r="W94" s="64"/>
      <c r="X94" s="64"/>
      <c r="Y94" s="71"/>
      <c r="Z94" s="71"/>
      <c r="AA94" s="64"/>
      <c r="AB94" s="64"/>
      <c r="AC94" s="2">
        <f t="shared" si="14"/>
        <v>0</v>
      </c>
      <c r="AD94" s="178">
        <f t="shared" si="17"/>
        <v>0</v>
      </c>
      <c r="AE94" s="64"/>
    </row>
    <row r="95" spans="1:31" s="64" customFormat="1" hidden="1" x14ac:dyDescent="0.25">
      <c r="A95" s="91"/>
      <c r="B95" s="74"/>
      <c r="C95" s="75"/>
      <c r="D95" s="76"/>
      <c r="E95" s="77"/>
      <c r="F95" s="77"/>
      <c r="G95" s="77"/>
      <c r="H95" s="77"/>
      <c r="I95" s="77"/>
      <c r="J95" s="78"/>
      <c r="K95" s="111"/>
      <c r="L95" s="79"/>
      <c r="M95" s="57"/>
      <c r="N95" s="58"/>
      <c r="O95" s="80"/>
      <c r="P95" s="5"/>
      <c r="Q95" s="22">
        <f t="shared" si="15"/>
        <v>0</v>
      </c>
      <c r="R95" s="26">
        <f t="shared" si="16"/>
        <v>0</v>
      </c>
      <c r="S95" s="6"/>
      <c r="T95" s="6"/>
      <c r="U95" s="1"/>
      <c r="V95" s="1"/>
      <c r="W95" s="1"/>
      <c r="X95" s="1"/>
      <c r="Y95" s="1"/>
      <c r="Z95" s="1"/>
      <c r="AA95" s="1"/>
      <c r="AB95" s="1"/>
      <c r="AC95" s="2">
        <f t="shared" si="14"/>
        <v>0</v>
      </c>
      <c r="AD95" s="178">
        <f t="shared" si="17"/>
        <v>0</v>
      </c>
      <c r="AE95" s="6"/>
    </row>
    <row r="96" spans="1:31" s="64" customFormat="1" hidden="1" x14ac:dyDescent="0.25">
      <c r="A96" s="88"/>
      <c r="B96" s="81"/>
      <c r="C96" s="75"/>
      <c r="D96" s="82"/>
      <c r="E96" s="83"/>
      <c r="F96" s="84"/>
      <c r="G96" s="84"/>
      <c r="H96" s="84"/>
      <c r="I96" s="84"/>
      <c r="J96" s="85"/>
      <c r="K96" s="110"/>
      <c r="L96" s="86"/>
      <c r="M96" s="67"/>
      <c r="N96" s="68"/>
      <c r="O96" s="87"/>
      <c r="P96" s="61"/>
      <c r="Q96" s="22">
        <f t="shared" si="15"/>
        <v>0</v>
      </c>
      <c r="R96" s="26">
        <f t="shared" si="16"/>
        <v>0</v>
      </c>
      <c r="S96" s="63"/>
      <c r="T96" s="63"/>
      <c r="AC96" s="2">
        <f t="shared" si="14"/>
        <v>0</v>
      </c>
      <c r="AD96" s="178">
        <f t="shared" si="17"/>
        <v>0</v>
      </c>
      <c r="AE96" s="63"/>
    </row>
    <row r="97" spans="1:31" s="64" customFormat="1" hidden="1" x14ac:dyDescent="0.25">
      <c r="A97" s="88"/>
      <c r="B97" s="81"/>
      <c r="C97" s="75"/>
      <c r="D97" s="82"/>
      <c r="E97" s="83"/>
      <c r="F97" s="84"/>
      <c r="G97" s="84"/>
      <c r="H97" s="84"/>
      <c r="I97" s="84"/>
      <c r="J97" s="85"/>
      <c r="K97" s="110"/>
      <c r="L97" s="86"/>
      <c r="M97" s="67"/>
      <c r="N97" s="68"/>
      <c r="O97" s="87"/>
      <c r="P97" s="61"/>
      <c r="Q97" s="22">
        <f t="shared" si="15"/>
        <v>0</v>
      </c>
      <c r="R97" s="26">
        <f t="shared" si="16"/>
        <v>0</v>
      </c>
      <c r="S97" s="63"/>
      <c r="T97" s="63"/>
      <c r="AC97" s="66">
        <f t="shared" si="14"/>
        <v>0</v>
      </c>
      <c r="AD97" s="178">
        <f t="shared" si="17"/>
        <v>0</v>
      </c>
      <c r="AE97" s="63"/>
    </row>
    <row r="98" spans="1:31" s="64" customFormat="1" hidden="1" x14ac:dyDescent="0.25">
      <c r="A98" s="68"/>
      <c r="B98" s="81"/>
      <c r="C98" s="75"/>
      <c r="D98" s="82"/>
      <c r="E98" s="83"/>
      <c r="F98" s="84"/>
      <c r="G98" s="84"/>
      <c r="H98" s="84"/>
      <c r="I98" s="84"/>
      <c r="J98" s="85"/>
      <c r="K98" s="110"/>
      <c r="L98" s="86"/>
      <c r="M98" s="67"/>
      <c r="N98" s="68"/>
      <c r="O98" s="87"/>
      <c r="P98" s="61"/>
      <c r="Q98" s="22">
        <f t="shared" si="15"/>
        <v>0</v>
      </c>
      <c r="R98" s="26">
        <f t="shared" si="16"/>
        <v>0</v>
      </c>
      <c r="S98" s="63"/>
      <c r="T98" s="63"/>
      <c r="AC98" s="2">
        <f t="shared" si="14"/>
        <v>0</v>
      </c>
      <c r="AD98" s="178">
        <f t="shared" si="17"/>
        <v>0</v>
      </c>
      <c r="AE98" s="63"/>
    </row>
    <row r="99" spans="1:31" s="64" customFormat="1" hidden="1" x14ac:dyDescent="0.25">
      <c r="A99" s="88"/>
      <c r="B99" s="81"/>
      <c r="C99" s="75"/>
      <c r="D99" s="82"/>
      <c r="E99" s="83"/>
      <c r="F99" s="84"/>
      <c r="G99" s="84"/>
      <c r="H99" s="84"/>
      <c r="I99" s="84"/>
      <c r="J99" s="85"/>
      <c r="K99" s="110"/>
      <c r="L99" s="86"/>
      <c r="M99" s="67"/>
      <c r="N99" s="68"/>
      <c r="O99" s="87"/>
      <c r="P99" s="61"/>
      <c r="Q99" s="27">
        <f t="shared" si="15"/>
        <v>0</v>
      </c>
      <c r="R99" s="26">
        <f t="shared" si="16"/>
        <v>0</v>
      </c>
      <c r="S99" s="70"/>
      <c r="T99" s="70"/>
      <c r="U99" s="71"/>
      <c r="V99" s="71"/>
      <c r="W99" s="71"/>
      <c r="X99" s="71"/>
      <c r="Y99" s="71"/>
      <c r="Z99" s="71"/>
      <c r="AA99" s="71"/>
      <c r="AB99" s="71"/>
      <c r="AC99" s="2">
        <f t="shared" si="14"/>
        <v>0</v>
      </c>
      <c r="AD99" s="178">
        <f t="shared" si="17"/>
        <v>0</v>
      </c>
      <c r="AE99" s="63"/>
    </row>
    <row r="100" spans="1:31" hidden="1" x14ac:dyDescent="0.25">
      <c r="A100" s="88"/>
      <c r="B100" s="81"/>
      <c r="C100" s="75"/>
      <c r="D100" s="82"/>
      <c r="E100" s="83"/>
      <c r="F100" s="84"/>
      <c r="G100" s="84"/>
      <c r="H100" s="84"/>
      <c r="I100" s="84"/>
      <c r="J100" s="85"/>
      <c r="K100" s="110"/>
      <c r="L100" s="89"/>
      <c r="M100" s="67"/>
      <c r="N100" s="68"/>
      <c r="O100" s="87"/>
      <c r="P100" s="61"/>
      <c r="Q100" s="27">
        <f t="shared" si="15"/>
        <v>0</v>
      </c>
      <c r="R100" s="28">
        <f t="shared" si="16"/>
        <v>0</v>
      </c>
      <c r="S100" s="71"/>
      <c r="T100" s="71"/>
      <c r="U100" s="71"/>
      <c r="V100" s="71"/>
      <c r="W100" s="71"/>
      <c r="X100" s="71"/>
      <c r="Y100" s="71"/>
      <c r="Z100" s="71"/>
      <c r="AA100" s="71"/>
      <c r="AB100" s="71"/>
      <c r="AC100" s="66">
        <f t="shared" si="14"/>
        <v>0</v>
      </c>
      <c r="AD100" s="178">
        <f t="shared" si="17"/>
        <v>0</v>
      </c>
      <c r="AE100" s="63"/>
    </row>
    <row r="101" spans="1:31" s="64" customFormat="1" hidden="1" x14ac:dyDescent="0.25">
      <c r="A101" s="88"/>
      <c r="B101" s="81"/>
      <c r="C101" s="75"/>
      <c r="D101" s="82"/>
      <c r="E101" s="83"/>
      <c r="F101" s="84"/>
      <c r="G101" s="84"/>
      <c r="H101" s="84"/>
      <c r="I101" s="84"/>
      <c r="J101" s="85"/>
      <c r="K101" s="110"/>
      <c r="L101" s="86"/>
      <c r="M101" s="67"/>
      <c r="N101" s="68"/>
      <c r="O101" s="87"/>
      <c r="P101" s="61"/>
      <c r="Q101" s="22">
        <f t="shared" si="15"/>
        <v>0</v>
      </c>
      <c r="R101" s="26">
        <f t="shared" si="16"/>
        <v>0</v>
      </c>
      <c r="S101" s="63"/>
      <c r="T101" s="63"/>
      <c r="Y101" s="63"/>
      <c r="Z101" s="63"/>
      <c r="AC101" s="2">
        <f t="shared" ref="AC101:AC132" si="18">SUM(S101:AB101)</f>
        <v>0</v>
      </c>
      <c r="AD101" s="178">
        <f t="shared" si="17"/>
        <v>0</v>
      </c>
      <c r="AE101" s="63"/>
    </row>
    <row r="102" spans="1:31" s="64" customFormat="1" hidden="1" x14ac:dyDescent="0.25">
      <c r="A102" s="68"/>
      <c r="B102" s="81"/>
      <c r="C102" s="75"/>
      <c r="D102" s="82"/>
      <c r="E102" s="83"/>
      <c r="F102" s="84"/>
      <c r="G102" s="84"/>
      <c r="H102" s="84"/>
      <c r="I102" s="84"/>
      <c r="J102" s="85"/>
      <c r="K102" s="110"/>
      <c r="L102" s="86"/>
      <c r="M102" s="67"/>
      <c r="N102" s="68"/>
      <c r="O102" s="87"/>
      <c r="P102" s="61"/>
      <c r="Q102" s="22">
        <f t="shared" ref="Q102:Q132" si="19">N102*P102</f>
        <v>0</v>
      </c>
      <c r="R102" s="26">
        <f t="shared" ref="R102:R132" si="20">O102*P102</f>
        <v>0</v>
      </c>
      <c r="S102" s="63"/>
      <c r="T102" s="63"/>
      <c r="AC102" s="66">
        <f t="shared" si="18"/>
        <v>0</v>
      </c>
      <c r="AD102" s="178">
        <f t="shared" si="17"/>
        <v>0</v>
      </c>
      <c r="AE102" s="63"/>
    </row>
    <row r="103" spans="1:31" s="64" customFormat="1" hidden="1" x14ac:dyDescent="0.25">
      <c r="A103" s="88"/>
      <c r="B103" s="81"/>
      <c r="C103" s="75"/>
      <c r="D103" s="82"/>
      <c r="E103" s="83"/>
      <c r="F103" s="84"/>
      <c r="G103" s="84"/>
      <c r="H103" s="84"/>
      <c r="I103" s="84"/>
      <c r="J103" s="85"/>
      <c r="K103" s="110"/>
      <c r="L103" s="86"/>
      <c r="M103" s="67"/>
      <c r="N103" s="68"/>
      <c r="O103" s="87"/>
      <c r="P103" s="61"/>
      <c r="Q103" s="22">
        <f t="shared" si="19"/>
        <v>0</v>
      </c>
      <c r="R103" s="26">
        <f t="shared" si="20"/>
        <v>0</v>
      </c>
      <c r="S103" s="63"/>
      <c r="T103" s="63"/>
      <c r="W103" s="65"/>
      <c r="Y103" s="63"/>
      <c r="Z103" s="63"/>
      <c r="AC103" s="2">
        <f t="shared" si="18"/>
        <v>0</v>
      </c>
      <c r="AD103" s="178">
        <f t="shared" si="17"/>
        <v>0</v>
      </c>
      <c r="AE103" s="63"/>
    </row>
    <row r="104" spans="1:31" s="64" customFormat="1" hidden="1" x14ac:dyDescent="0.25">
      <c r="A104" s="88"/>
      <c r="B104" s="81"/>
      <c r="C104" s="75"/>
      <c r="D104" s="82"/>
      <c r="E104" s="83"/>
      <c r="F104" s="84"/>
      <c r="G104" s="84"/>
      <c r="H104" s="84"/>
      <c r="I104" s="84"/>
      <c r="J104" s="85"/>
      <c r="K104" s="110"/>
      <c r="L104" s="86"/>
      <c r="M104" s="67"/>
      <c r="N104" s="68"/>
      <c r="O104" s="87"/>
      <c r="P104" s="61"/>
      <c r="Q104" s="22">
        <f t="shared" si="19"/>
        <v>0</v>
      </c>
      <c r="R104" s="26">
        <f t="shared" si="20"/>
        <v>0</v>
      </c>
      <c r="S104" s="63"/>
      <c r="T104" s="63"/>
      <c r="U104" s="72"/>
      <c r="V104" s="72"/>
      <c r="X104" s="63"/>
      <c r="Y104" s="63"/>
      <c r="Z104" s="63"/>
      <c r="AC104" s="66">
        <f t="shared" si="18"/>
        <v>0</v>
      </c>
      <c r="AD104" s="178">
        <f t="shared" si="17"/>
        <v>0</v>
      </c>
      <c r="AE104" s="63"/>
    </row>
    <row r="105" spans="1:31" s="64" customFormat="1" hidden="1" x14ac:dyDescent="0.25">
      <c r="A105" s="68"/>
      <c r="B105" s="81"/>
      <c r="C105" s="75"/>
      <c r="D105" s="82"/>
      <c r="E105" s="83"/>
      <c r="F105" s="84"/>
      <c r="G105" s="84"/>
      <c r="H105" s="84"/>
      <c r="I105" s="84"/>
      <c r="J105" s="85"/>
      <c r="K105" s="110"/>
      <c r="L105" s="86"/>
      <c r="M105" s="67"/>
      <c r="N105" s="68"/>
      <c r="O105" s="87"/>
      <c r="P105" s="61"/>
      <c r="Q105" s="22">
        <f t="shared" si="19"/>
        <v>0</v>
      </c>
      <c r="R105" s="26">
        <f t="shared" si="20"/>
        <v>0</v>
      </c>
      <c r="S105" s="63"/>
      <c r="T105" s="63"/>
      <c r="U105" s="72"/>
      <c r="V105" s="72"/>
      <c r="W105" s="73"/>
      <c r="X105" s="63"/>
      <c r="Y105" s="63"/>
      <c r="Z105" s="63"/>
      <c r="AC105" s="2">
        <f t="shared" si="18"/>
        <v>0</v>
      </c>
      <c r="AD105" s="178">
        <f t="shared" si="17"/>
        <v>0</v>
      </c>
      <c r="AE105" s="63"/>
    </row>
    <row r="106" spans="1:31" s="64" customFormat="1" hidden="1" x14ac:dyDescent="0.25">
      <c r="A106" s="68"/>
      <c r="B106" s="81"/>
      <c r="C106" s="75"/>
      <c r="D106" s="82"/>
      <c r="E106" s="83"/>
      <c r="F106" s="84"/>
      <c r="G106" s="84"/>
      <c r="H106" s="84"/>
      <c r="I106" s="84"/>
      <c r="J106" s="85"/>
      <c r="K106" s="110"/>
      <c r="L106" s="86"/>
      <c r="M106" s="67"/>
      <c r="N106" s="68"/>
      <c r="O106" s="87"/>
      <c r="P106" s="61"/>
      <c r="Q106" s="22">
        <f t="shared" si="19"/>
        <v>0</v>
      </c>
      <c r="R106" s="26">
        <f t="shared" si="20"/>
        <v>0</v>
      </c>
      <c r="S106" s="63"/>
      <c r="T106" s="63"/>
      <c r="W106" s="71"/>
      <c r="Y106" s="63"/>
      <c r="Z106" s="63"/>
      <c r="AC106" s="66">
        <f t="shared" si="18"/>
        <v>0</v>
      </c>
      <c r="AD106" s="178">
        <f t="shared" si="17"/>
        <v>0</v>
      </c>
      <c r="AE106" s="63"/>
    </row>
    <row r="107" spans="1:31" s="64" customFormat="1" hidden="1" x14ac:dyDescent="0.25">
      <c r="A107" s="67"/>
      <c r="B107" s="81"/>
      <c r="C107" s="75"/>
      <c r="D107" s="82"/>
      <c r="E107" s="83"/>
      <c r="F107" s="84"/>
      <c r="G107" s="84"/>
      <c r="H107" s="84"/>
      <c r="I107" s="84"/>
      <c r="J107" s="85"/>
      <c r="K107" s="110"/>
      <c r="L107" s="86"/>
      <c r="M107" s="67"/>
      <c r="N107" s="68"/>
      <c r="O107" s="87"/>
      <c r="P107" s="61"/>
      <c r="Q107" s="22">
        <f t="shared" si="19"/>
        <v>0</v>
      </c>
      <c r="R107" s="26">
        <f t="shared" si="20"/>
        <v>0</v>
      </c>
      <c r="S107" s="63"/>
      <c r="T107" s="63"/>
      <c r="W107" s="65"/>
      <c r="Y107" s="63"/>
      <c r="Z107" s="63"/>
      <c r="AC107" s="66">
        <f t="shared" si="18"/>
        <v>0</v>
      </c>
      <c r="AD107" s="178">
        <f t="shared" si="17"/>
        <v>0</v>
      </c>
      <c r="AE107" s="63"/>
    </row>
    <row r="108" spans="1:31" s="64" customFormat="1" hidden="1" x14ac:dyDescent="0.25">
      <c r="A108" s="88"/>
      <c r="B108" s="81"/>
      <c r="C108" s="75"/>
      <c r="D108" s="82"/>
      <c r="E108" s="83"/>
      <c r="F108" s="84"/>
      <c r="G108" s="84"/>
      <c r="H108" s="84"/>
      <c r="I108" s="84"/>
      <c r="J108" s="85"/>
      <c r="K108" s="110"/>
      <c r="L108" s="86"/>
      <c r="M108" s="67"/>
      <c r="N108" s="68"/>
      <c r="O108" s="87"/>
      <c r="P108" s="61"/>
      <c r="Q108" s="22">
        <f t="shared" si="19"/>
        <v>0</v>
      </c>
      <c r="R108" s="26">
        <f t="shared" si="20"/>
        <v>0</v>
      </c>
      <c r="S108" s="63"/>
      <c r="T108" s="63"/>
      <c r="U108" s="72"/>
      <c r="V108" s="72"/>
      <c r="X108" s="63"/>
      <c r="Y108" s="63"/>
      <c r="Z108" s="63"/>
      <c r="AC108" s="66">
        <f t="shared" si="18"/>
        <v>0</v>
      </c>
      <c r="AD108" s="178">
        <f t="shared" si="17"/>
        <v>0</v>
      </c>
      <c r="AE108" s="63"/>
    </row>
    <row r="109" spans="1:31" hidden="1" x14ac:dyDescent="0.25">
      <c r="A109" s="91"/>
      <c r="B109" s="74"/>
      <c r="C109" s="75"/>
      <c r="D109" s="82"/>
      <c r="E109" s="83"/>
      <c r="F109" s="83"/>
      <c r="G109" s="83"/>
      <c r="H109" s="83"/>
      <c r="I109" s="83"/>
      <c r="J109" s="90"/>
      <c r="K109" s="110"/>
      <c r="L109" s="79"/>
      <c r="M109" s="57"/>
      <c r="N109" s="58"/>
      <c r="O109" s="80"/>
      <c r="P109" s="4"/>
      <c r="Q109" s="22">
        <f t="shared" si="19"/>
        <v>0</v>
      </c>
      <c r="R109" s="26">
        <f t="shared" si="20"/>
        <v>0</v>
      </c>
      <c r="W109" s="3"/>
      <c r="Y109" s="54"/>
      <c r="Z109" s="54"/>
      <c r="AC109" s="2">
        <f t="shared" si="18"/>
        <v>0</v>
      </c>
      <c r="AD109" s="178">
        <f t="shared" si="17"/>
        <v>0</v>
      </c>
      <c r="AE109" s="6"/>
    </row>
    <row r="110" spans="1:31" s="64" customFormat="1" hidden="1" x14ac:dyDescent="0.25">
      <c r="A110" s="68"/>
      <c r="B110" s="81"/>
      <c r="C110" s="75"/>
      <c r="D110" s="82"/>
      <c r="E110" s="83"/>
      <c r="F110" s="84"/>
      <c r="G110" s="84"/>
      <c r="H110" s="84"/>
      <c r="I110" s="84"/>
      <c r="J110" s="85"/>
      <c r="K110" s="110"/>
      <c r="L110" s="86"/>
      <c r="M110" s="67"/>
      <c r="N110" s="68"/>
      <c r="O110" s="87"/>
      <c r="P110" s="61"/>
      <c r="Q110" s="22">
        <f t="shared" si="19"/>
        <v>0</v>
      </c>
      <c r="R110" s="26">
        <f t="shared" si="20"/>
        <v>0</v>
      </c>
      <c r="S110" s="63"/>
      <c r="T110" s="63"/>
      <c r="Y110" s="71"/>
      <c r="Z110" s="71"/>
      <c r="AC110" s="66">
        <f t="shared" si="18"/>
        <v>0</v>
      </c>
      <c r="AD110" s="178">
        <f t="shared" si="17"/>
        <v>0</v>
      </c>
      <c r="AE110" s="63"/>
    </row>
    <row r="111" spans="1:31" s="64" customFormat="1" hidden="1" x14ac:dyDescent="0.25">
      <c r="A111" s="68"/>
      <c r="B111" s="81"/>
      <c r="C111" s="75"/>
      <c r="D111" s="82"/>
      <c r="E111" s="83"/>
      <c r="F111" s="84"/>
      <c r="G111" s="84"/>
      <c r="H111" s="84"/>
      <c r="I111" s="84"/>
      <c r="J111" s="85"/>
      <c r="K111" s="110"/>
      <c r="L111" s="86"/>
      <c r="M111" s="67"/>
      <c r="N111" s="68"/>
      <c r="O111" s="87"/>
      <c r="P111" s="61"/>
      <c r="Q111" s="22">
        <f t="shared" si="19"/>
        <v>0</v>
      </c>
      <c r="R111" s="26">
        <f t="shared" si="20"/>
        <v>0</v>
      </c>
      <c r="S111" s="63"/>
      <c r="T111" s="63"/>
      <c r="Y111" s="63"/>
      <c r="Z111" s="63"/>
      <c r="AC111" s="66">
        <f t="shared" si="18"/>
        <v>0</v>
      </c>
      <c r="AD111" s="178">
        <f t="shared" si="17"/>
        <v>0</v>
      </c>
      <c r="AE111" s="63"/>
    </row>
    <row r="112" spans="1:31" hidden="1" x14ac:dyDescent="0.25">
      <c r="A112" s="91"/>
      <c r="B112" s="74"/>
      <c r="C112" s="75"/>
      <c r="D112" s="82"/>
      <c r="E112" s="83"/>
      <c r="F112" s="83"/>
      <c r="G112" s="83"/>
      <c r="H112" s="83"/>
      <c r="I112" s="83"/>
      <c r="J112" s="90"/>
      <c r="K112" s="110"/>
      <c r="L112" s="79"/>
      <c r="M112" s="57"/>
      <c r="N112" s="58"/>
      <c r="O112" s="80"/>
      <c r="P112" s="4"/>
      <c r="Q112" s="22">
        <f t="shared" si="19"/>
        <v>0</v>
      </c>
      <c r="R112" s="26">
        <f t="shared" si="20"/>
        <v>0</v>
      </c>
      <c r="Y112" s="6"/>
      <c r="Z112" s="6"/>
      <c r="AC112" s="2">
        <f t="shared" si="18"/>
        <v>0</v>
      </c>
      <c r="AD112" s="178">
        <f t="shared" si="17"/>
        <v>0</v>
      </c>
      <c r="AE112" s="6"/>
    </row>
    <row r="113" spans="1:31" s="64" customFormat="1" hidden="1" x14ac:dyDescent="0.25">
      <c r="A113" s="68"/>
      <c r="B113" s="81"/>
      <c r="C113" s="75"/>
      <c r="D113" s="82"/>
      <c r="E113" s="83"/>
      <c r="F113" s="84"/>
      <c r="G113" s="84"/>
      <c r="H113" s="84"/>
      <c r="I113" s="84"/>
      <c r="J113" s="85"/>
      <c r="K113" s="110"/>
      <c r="L113" s="86"/>
      <c r="M113" s="67"/>
      <c r="N113" s="68"/>
      <c r="O113" s="87"/>
      <c r="P113" s="61"/>
      <c r="Q113" s="22">
        <f t="shared" si="19"/>
        <v>0</v>
      </c>
      <c r="R113" s="26">
        <f t="shared" si="20"/>
        <v>0</v>
      </c>
      <c r="S113" s="63"/>
      <c r="T113" s="63"/>
      <c r="AC113" s="2">
        <f t="shared" si="18"/>
        <v>0</v>
      </c>
      <c r="AD113" s="178">
        <f t="shared" si="17"/>
        <v>0</v>
      </c>
      <c r="AE113" s="63"/>
    </row>
    <row r="114" spans="1:31" s="64" customFormat="1" hidden="1" x14ac:dyDescent="0.25">
      <c r="A114" s="68"/>
      <c r="B114" s="81"/>
      <c r="C114" s="75"/>
      <c r="D114" s="82"/>
      <c r="E114" s="83"/>
      <c r="F114" s="84"/>
      <c r="G114" s="84"/>
      <c r="H114" s="84"/>
      <c r="I114" s="84"/>
      <c r="J114" s="85"/>
      <c r="K114" s="110"/>
      <c r="L114" s="86"/>
      <c r="M114" s="67"/>
      <c r="N114" s="68"/>
      <c r="O114" s="87"/>
      <c r="P114" s="61"/>
      <c r="Q114" s="22">
        <f t="shared" si="19"/>
        <v>0</v>
      </c>
      <c r="R114" s="26">
        <f t="shared" si="20"/>
        <v>0</v>
      </c>
      <c r="S114" s="63"/>
      <c r="T114" s="63"/>
      <c r="Y114" s="63"/>
      <c r="Z114" s="63"/>
      <c r="AC114" s="2">
        <f t="shared" si="18"/>
        <v>0</v>
      </c>
      <c r="AD114" s="178">
        <f t="shared" si="17"/>
        <v>0</v>
      </c>
      <c r="AE114" s="63"/>
    </row>
    <row r="115" spans="1:31" s="64" customFormat="1" hidden="1" x14ac:dyDescent="0.25">
      <c r="A115" s="68"/>
      <c r="B115" s="81"/>
      <c r="C115" s="75"/>
      <c r="D115" s="82"/>
      <c r="E115" s="83"/>
      <c r="F115" s="84"/>
      <c r="G115" s="84"/>
      <c r="H115" s="84"/>
      <c r="I115" s="84"/>
      <c r="J115" s="85"/>
      <c r="K115" s="110"/>
      <c r="L115" s="86"/>
      <c r="M115" s="67"/>
      <c r="N115" s="68"/>
      <c r="O115" s="87"/>
      <c r="P115" s="61"/>
      <c r="Q115" s="22">
        <f t="shared" si="19"/>
        <v>0</v>
      </c>
      <c r="R115" s="26">
        <f t="shared" si="20"/>
        <v>0</v>
      </c>
      <c r="S115" s="63"/>
      <c r="T115" s="63"/>
      <c r="Y115" s="63"/>
      <c r="Z115" s="63"/>
      <c r="AC115" s="2">
        <f t="shared" si="18"/>
        <v>0</v>
      </c>
      <c r="AD115" s="178">
        <f t="shared" si="17"/>
        <v>0</v>
      </c>
      <c r="AE115" s="63"/>
    </row>
    <row r="116" spans="1:31" hidden="1" x14ac:dyDescent="0.25">
      <c r="A116" s="58"/>
      <c r="B116" s="74"/>
      <c r="C116" s="75"/>
      <c r="D116" s="82"/>
      <c r="E116" s="83"/>
      <c r="F116" s="83"/>
      <c r="G116" s="83"/>
      <c r="H116" s="83"/>
      <c r="I116" s="83"/>
      <c r="J116" s="90"/>
      <c r="K116" s="110"/>
      <c r="L116" s="79"/>
      <c r="M116" s="57"/>
      <c r="N116" s="58"/>
      <c r="O116" s="80"/>
      <c r="P116" s="4"/>
      <c r="Q116" s="22">
        <f t="shared" si="19"/>
        <v>0</v>
      </c>
      <c r="R116" s="26">
        <f t="shared" si="20"/>
        <v>0</v>
      </c>
      <c r="Y116" s="6"/>
      <c r="Z116" s="6"/>
      <c r="AC116" s="2">
        <f t="shared" si="18"/>
        <v>0</v>
      </c>
      <c r="AD116" s="178">
        <f t="shared" si="17"/>
        <v>0</v>
      </c>
      <c r="AE116" s="6"/>
    </row>
    <row r="117" spans="1:31" hidden="1" x14ac:dyDescent="0.25">
      <c r="A117" s="91"/>
      <c r="B117" s="74"/>
      <c r="C117" s="75"/>
      <c r="D117" s="82"/>
      <c r="E117" s="83"/>
      <c r="F117" s="84"/>
      <c r="G117" s="84"/>
      <c r="H117" s="84"/>
      <c r="I117" s="84"/>
      <c r="J117" s="85"/>
      <c r="K117" s="110"/>
      <c r="L117" s="79"/>
      <c r="M117" s="57"/>
      <c r="N117" s="58"/>
      <c r="O117" s="80"/>
      <c r="P117" s="4"/>
      <c r="Q117" s="22">
        <f t="shared" si="19"/>
        <v>0</v>
      </c>
      <c r="R117" s="26">
        <f t="shared" si="20"/>
        <v>0</v>
      </c>
      <c r="AC117" s="2">
        <f t="shared" si="18"/>
        <v>0</v>
      </c>
      <c r="AD117" s="178">
        <f t="shared" si="17"/>
        <v>0</v>
      </c>
      <c r="AE117" s="6"/>
    </row>
    <row r="118" spans="1:31" s="64" customFormat="1" hidden="1" x14ac:dyDescent="0.25">
      <c r="A118" s="68"/>
      <c r="B118" s="81"/>
      <c r="C118" s="75"/>
      <c r="D118" s="82"/>
      <c r="E118" s="83"/>
      <c r="F118" s="84"/>
      <c r="G118" s="84"/>
      <c r="H118" s="84"/>
      <c r="I118" s="84"/>
      <c r="J118" s="85"/>
      <c r="K118" s="110"/>
      <c r="L118" s="86"/>
      <c r="M118" s="67"/>
      <c r="N118" s="68"/>
      <c r="O118" s="87"/>
      <c r="P118" s="61"/>
      <c r="Q118" s="22">
        <f t="shared" si="19"/>
        <v>0</v>
      </c>
      <c r="R118" s="26">
        <f t="shared" si="20"/>
        <v>0</v>
      </c>
      <c r="S118" s="63"/>
      <c r="T118" s="63"/>
      <c r="Y118" s="63"/>
      <c r="Z118" s="63"/>
      <c r="AC118" s="2">
        <f t="shared" si="18"/>
        <v>0</v>
      </c>
      <c r="AD118" s="178">
        <f t="shared" si="17"/>
        <v>0</v>
      </c>
      <c r="AE118" s="63"/>
    </row>
    <row r="119" spans="1:31" s="64" customFormat="1" hidden="1" x14ac:dyDescent="0.25">
      <c r="A119" s="68"/>
      <c r="B119" s="81"/>
      <c r="C119" s="75"/>
      <c r="D119" s="82"/>
      <c r="E119" s="83"/>
      <c r="F119" s="84"/>
      <c r="G119" s="84"/>
      <c r="H119" s="84"/>
      <c r="I119" s="84"/>
      <c r="J119" s="85"/>
      <c r="K119" s="110"/>
      <c r="L119" s="86"/>
      <c r="M119" s="67"/>
      <c r="N119" s="68"/>
      <c r="O119" s="87"/>
      <c r="P119" s="61"/>
      <c r="Q119" s="56">
        <f t="shared" si="19"/>
        <v>0</v>
      </c>
      <c r="R119" s="26">
        <f t="shared" si="20"/>
        <v>0</v>
      </c>
      <c r="S119" s="67"/>
      <c r="T119" s="67"/>
      <c r="U119" s="68"/>
      <c r="V119" s="68"/>
      <c r="W119" s="68"/>
      <c r="X119" s="68"/>
      <c r="Y119" s="67"/>
      <c r="Z119" s="67"/>
      <c r="AA119" s="68"/>
      <c r="AB119" s="68"/>
      <c r="AC119" s="69">
        <f t="shared" si="18"/>
        <v>0</v>
      </c>
      <c r="AD119" s="178">
        <f t="shared" si="17"/>
        <v>0</v>
      </c>
      <c r="AE119" s="63"/>
    </row>
    <row r="120" spans="1:31" s="64" customFormat="1" hidden="1" x14ac:dyDescent="0.25">
      <c r="A120" s="88"/>
      <c r="B120" s="81"/>
      <c r="C120" s="75"/>
      <c r="D120" s="82"/>
      <c r="E120" s="83"/>
      <c r="F120" s="84"/>
      <c r="G120" s="84"/>
      <c r="H120" s="84"/>
      <c r="I120" s="84"/>
      <c r="J120" s="85"/>
      <c r="K120" s="110"/>
      <c r="L120" s="86"/>
      <c r="M120" s="67"/>
      <c r="N120" s="68"/>
      <c r="O120" s="87"/>
      <c r="P120" s="61"/>
      <c r="Q120" s="56">
        <f t="shared" si="19"/>
        <v>0</v>
      </c>
      <c r="R120" s="26">
        <f t="shared" si="20"/>
        <v>0</v>
      </c>
      <c r="S120" s="67"/>
      <c r="T120" s="67"/>
      <c r="U120" s="68"/>
      <c r="V120" s="68"/>
      <c r="W120" s="68"/>
      <c r="X120" s="68"/>
      <c r="Y120" s="67"/>
      <c r="Z120" s="67"/>
      <c r="AA120" s="68"/>
      <c r="AB120" s="68"/>
      <c r="AC120" s="59">
        <f t="shared" si="18"/>
        <v>0</v>
      </c>
      <c r="AD120" s="178">
        <f t="shared" si="17"/>
        <v>0</v>
      </c>
      <c r="AE120" s="63"/>
    </row>
    <row r="121" spans="1:31" s="52" customFormat="1" hidden="1" x14ac:dyDescent="0.25">
      <c r="A121" s="92"/>
      <c r="B121" s="93"/>
      <c r="C121" s="94"/>
      <c r="D121" s="95"/>
      <c r="E121" s="96"/>
      <c r="F121" s="96"/>
      <c r="G121" s="96"/>
      <c r="H121" s="96"/>
      <c r="I121" s="96"/>
      <c r="J121" s="97"/>
      <c r="K121" s="112"/>
      <c r="L121" s="98"/>
      <c r="M121" s="99"/>
      <c r="N121" s="100"/>
      <c r="O121" s="101"/>
      <c r="P121" s="4"/>
      <c r="Q121" s="23">
        <f t="shared" si="19"/>
        <v>0</v>
      </c>
      <c r="R121" s="26">
        <f t="shared" si="20"/>
        <v>0</v>
      </c>
      <c r="S121" s="51"/>
      <c r="T121" s="51"/>
      <c r="Y121" s="51"/>
      <c r="Z121" s="51"/>
      <c r="AC121" s="2">
        <f t="shared" si="18"/>
        <v>0</v>
      </c>
      <c r="AD121" s="178">
        <f t="shared" si="17"/>
        <v>0</v>
      </c>
      <c r="AE121" s="51"/>
    </row>
    <row r="122" spans="1:31" s="64" customFormat="1" hidden="1" x14ac:dyDescent="0.25">
      <c r="A122" s="88"/>
      <c r="B122" s="81"/>
      <c r="C122" s="75"/>
      <c r="D122" s="82"/>
      <c r="E122" s="83"/>
      <c r="F122" s="84"/>
      <c r="G122" s="84"/>
      <c r="H122" s="84"/>
      <c r="I122" s="84"/>
      <c r="J122" s="85"/>
      <c r="K122" s="110"/>
      <c r="L122" s="86"/>
      <c r="M122" s="67"/>
      <c r="N122" s="68"/>
      <c r="O122" s="87"/>
      <c r="P122" s="61"/>
      <c r="Q122" s="56">
        <f t="shared" si="19"/>
        <v>0</v>
      </c>
      <c r="R122" s="26">
        <f t="shared" si="20"/>
        <v>0</v>
      </c>
      <c r="S122" s="67"/>
      <c r="T122" s="67"/>
      <c r="U122" s="68"/>
      <c r="V122" s="68"/>
      <c r="W122" s="68"/>
      <c r="X122" s="68"/>
      <c r="Y122" s="67"/>
      <c r="Z122" s="67"/>
      <c r="AA122" s="68"/>
      <c r="AB122" s="68"/>
      <c r="AC122" s="59">
        <f t="shared" si="18"/>
        <v>0</v>
      </c>
      <c r="AD122" s="178">
        <f t="shared" si="17"/>
        <v>0</v>
      </c>
      <c r="AE122" s="63"/>
    </row>
    <row r="123" spans="1:31" s="64" customFormat="1" hidden="1" x14ac:dyDescent="0.25">
      <c r="A123" s="88"/>
      <c r="B123" s="81"/>
      <c r="C123" s="75"/>
      <c r="D123" s="82"/>
      <c r="E123" s="83"/>
      <c r="F123" s="84"/>
      <c r="G123" s="84"/>
      <c r="H123" s="84"/>
      <c r="I123" s="84"/>
      <c r="J123" s="85"/>
      <c r="K123" s="110"/>
      <c r="L123" s="86"/>
      <c r="M123" s="67"/>
      <c r="N123" s="68"/>
      <c r="O123" s="87"/>
      <c r="P123" s="61"/>
      <c r="Q123" s="56">
        <f t="shared" si="19"/>
        <v>0</v>
      </c>
      <c r="R123" s="26">
        <f t="shared" si="20"/>
        <v>0</v>
      </c>
      <c r="S123" s="67"/>
      <c r="T123" s="67"/>
      <c r="U123" s="68"/>
      <c r="V123" s="68"/>
      <c r="X123" s="68"/>
      <c r="Y123" s="67"/>
      <c r="Z123" s="67"/>
      <c r="AA123" s="68"/>
      <c r="AB123" s="68"/>
      <c r="AC123" s="69">
        <f t="shared" si="18"/>
        <v>0</v>
      </c>
      <c r="AD123" s="178">
        <f t="shared" si="17"/>
        <v>0</v>
      </c>
      <c r="AE123" s="63"/>
    </row>
    <row r="124" spans="1:31" s="64" customFormat="1" hidden="1" x14ac:dyDescent="0.25">
      <c r="A124" s="88"/>
      <c r="B124" s="81"/>
      <c r="C124" s="75"/>
      <c r="D124" s="82"/>
      <c r="E124" s="83"/>
      <c r="F124" s="84"/>
      <c r="G124" s="84"/>
      <c r="H124" s="84"/>
      <c r="I124" s="84"/>
      <c r="J124" s="85"/>
      <c r="K124" s="110"/>
      <c r="L124" s="86"/>
      <c r="M124" s="67"/>
      <c r="N124" s="68"/>
      <c r="O124" s="87"/>
      <c r="P124" s="61"/>
      <c r="Q124" s="56">
        <f t="shared" si="19"/>
        <v>0</v>
      </c>
      <c r="R124" s="26">
        <f t="shared" si="20"/>
        <v>0</v>
      </c>
      <c r="S124" s="67"/>
      <c r="T124" s="67"/>
      <c r="U124" s="68"/>
      <c r="V124" s="68"/>
      <c r="W124" s="68"/>
      <c r="X124" s="68"/>
      <c r="Y124" s="68"/>
      <c r="Z124" s="68"/>
      <c r="AA124" s="68"/>
      <c r="AB124" s="68"/>
      <c r="AC124" s="69">
        <f t="shared" si="18"/>
        <v>0</v>
      </c>
      <c r="AD124" s="178">
        <f t="shared" si="17"/>
        <v>0</v>
      </c>
      <c r="AE124" s="63"/>
    </row>
    <row r="125" spans="1:31" s="64" customFormat="1" hidden="1" x14ac:dyDescent="0.25">
      <c r="A125" s="88"/>
      <c r="B125" s="81"/>
      <c r="C125" s="75"/>
      <c r="D125" s="82"/>
      <c r="E125" s="83"/>
      <c r="F125" s="84"/>
      <c r="G125" s="84"/>
      <c r="H125" s="84"/>
      <c r="I125" s="84"/>
      <c r="J125" s="85"/>
      <c r="K125" s="110"/>
      <c r="L125" s="86"/>
      <c r="M125" s="67"/>
      <c r="N125" s="68"/>
      <c r="O125" s="87"/>
      <c r="P125" s="61"/>
      <c r="Q125" s="56">
        <f t="shared" si="19"/>
        <v>0</v>
      </c>
      <c r="R125" s="26">
        <f t="shared" si="20"/>
        <v>0</v>
      </c>
      <c r="S125" s="67"/>
      <c r="T125" s="67"/>
      <c r="U125" s="68"/>
      <c r="V125" s="68"/>
      <c r="W125" s="68"/>
      <c r="X125" s="68"/>
      <c r="Y125" s="68"/>
      <c r="Z125" s="68"/>
      <c r="AA125" s="68"/>
      <c r="AB125" s="68"/>
      <c r="AC125" s="59">
        <f t="shared" si="18"/>
        <v>0</v>
      </c>
      <c r="AD125" s="178">
        <f t="shared" si="17"/>
        <v>0</v>
      </c>
      <c r="AE125" s="63"/>
    </row>
    <row r="126" spans="1:31" hidden="1" x14ac:dyDescent="0.25">
      <c r="A126" s="91"/>
      <c r="B126" s="74"/>
      <c r="C126" s="75"/>
      <c r="D126" s="82"/>
      <c r="E126" s="83"/>
      <c r="F126" s="84"/>
      <c r="G126" s="84"/>
      <c r="H126" s="84"/>
      <c r="I126" s="84"/>
      <c r="J126" s="85"/>
      <c r="K126" s="110"/>
      <c r="L126" s="86"/>
      <c r="M126" s="57"/>
      <c r="N126" s="58"/>
      <c r="O126" s="80"/>
      <c r="P126" s="61"/>
      <c r="Q126" s="56">
        <f t="shared" si="19"/>
        <v>0</v>
      </c>
      <c r="R126" s="26">
        <f t="shared" si="20"/>
        <v>0</v>
      </c>
      <c r="S126" s="57"/>
      <c r="T126" s="57"/>
      <c r="U126" s="58"/>
      <c r="V126" s="58"/>
      <c r="W126" s="58"/>
      <c r="X126" s="58"/>
      <c r="Y126" s="57"/>
      <c r="Z126" s="57"/>
      <c r="AA126" s="58"/>
      <c r="AB126" s="58"/>
      <c r="AC126" s="59">
        <f t="shared" si="18"/>
        <v>0</v>
      </c>
      <c r="AD126" s="178">
        <f t="shared" si="17"/>
        <v>0</v>
      </c>
      <c r="AE126" s="6"/>
    </row>
    <row r="127" spans="1:31" hidden="1" x14ac:dyDescent="0.25">
      <c r="A127" s="91"/>
      <c r="B127" s="74"/>
      <c r="C127" s="75"/>
      <c r="D127" s="82"/>
      <c r="E127" s="83"/>
      <c r="F127" s="84"/>
      <c r="G127" s="84"/>
      <c r="H127" s="84"/>
      <c r="I127" s="84"/>
      <c r="J127" s="85"/>
      <c r="K127" s="110"/>
      <c r="L127" s="79"/>
      <c r="M127" s="57"/>
      <c r="N127" s="58"/>
      <c r="O127" s="80"/>
      <c r="P127" s="61"/>
      <c r="Q127" s="56">
        <f t="shared" si="19"/>
        <v>0</v>
      </c>
      <c r="R127" s="26">
        <f t="shared" si="20"/>
        <v>0</v>
      </c>
      <c r="S127" s="57"/>
      <c r="T127" s="57"/>
      <c r="U127" s="58"/>
      <c r="V127" s="58"/>
      <c r="W127" s="58"/>
      <c r="X127" s="58"/>
      <c r="Y127" s="57"/>
      <c r="Z127" s="57"/>
      <c r="AA127" s="58"/>
      <c r="AB127" s="58"/>
      <c r="AC127" s="59">
        <f t="shared" si="18"/>
        <v>0</v>
      </c>
      <c r="AD127" s="178">
        <f t="shared" si="17"/>
        <v>0</v>
      </c>
      <c r="AE127" s="6"/>
    </row>
    <row r="128" spans="1:31" hidden="1" x14ac:dyDescent="0.25">
      <c r="A128" s="91"/>
      <c r="B128" s="74"/>
      <c r="C128" s="75"/>
      <c r="D128" s="82"/>
      <c r="E128" s="83"/>
      <c r="F128" s="84"/>
      <c r="G128" s="84"/>
      <c r="H128" s="84"/>
      <c r="I128" s="84"/>
      <c r="J128" s="85"/>
      <c r="K128" s="110"/>
      <c r="L128" s="79"/>
      <c r="M128" s="57"/>
      <c r="N128" s="58"/>
      <c r="O128" s="80"/>
      <c r="P128" s="61"/>
      <c r="Q128" s="56">
        <f t="shared" si="19"/>
        <v>0</v>
      </c>
      <c r="R128" s="26">
        <f t="shared" si="20"/>
        <v>0</v>
      </c>
      <c r="S128" s="57"/>
      <c r="T128" s="57"/>
      <c r="U128" s="58"/>
      <c r="V128" s="58"/>
      <c r="W128" s="62"/>
      <c r="X128" s="58"/>
      <c r="Y128" s="57"/>
      <c r="Z128" s="57"/>
      <c r="AA128" s="58"/>
      <c r="AB128" s="58"/>
      <c r="AC128" s="59">
        <f t="shared" si="18"/>
        <v>0</v>
      </c>
      <c r="AD128" s="178">
        <f t="shared" si="17"/>
        <v>0</v>
      </c>
      <c r="AE128" s="6"/>
    </row>
    <row r="129" spans="1:31" hidden="1" x14ac:dyDescent="0.25">
      <c r="A129" s="91"/>
      <c r="B129" s="74"/>
      <c r="C129" s="75"/>
      <c r="D129" s="82"/>
      <c r="E129" s="83"/>
      <c r="F129" s="84"/>
      <c r="G129" s="84"/>
      <c r="H129" s="84"/>
      <c r="I129" s="84"/>
      <c r="J129" s="85"/>
      <c r="K129" s="110"/>
      <c r="L129" s="79"/>
      <c r="M129" s="57"/>
      <c r="N129" s="58"/>
      <c r="O129" s="80"/>
      <c r="P129" s="61"/>
      <c r="Q129" s="56">
        <f t="shared" si="19"/>
        <v>0</v>
      </c>
      <c r="R129" s="26">
        <f t="shared" si="20"/>
        <v>0</v>
      </c>
      <c r="S129" s="57"/>
      <c r="T129" s="57"/>
      <c r="U129" s="60"/>
      <c r="V129" s="60"/>
      <c r="W129" s="64"/>
      <c r="X129" s="57"/>
      <c r="Y129" s="57"/>
      <c r="Z129" s="57"/>
      <c r="AA129" s="58"/>
      <c r="AB129" s="58"/>
      <c r="AC129" s="59">
        <f t="shared" si="18"/>
        <v>0</v>
      </c>
      <c r="AD129" s="178">
        <f t="shared" si="17"/>
        <v>0</v>
      </c>
      <c r="AE129" s="6"/>
    </row>
    <row r="130" spans="1:31" hidden="1" x14ac:dyDescent="0.25">
      <c r="A130" s="91"/>
      <c r="B130" s="74"/>
      <c r="C130" s="75"/>
      <c r="D130" s="82"/>
      <c r="E130" s="83"/>
      <c r="F130" s="84"/>
      <c r="G130" s="84"/>
      <c r="H130" s="84"/>
      <c r="I130" s="84"/>
      <c r="J130" s="85"/>
      <c r="K130" s="110"/>
      <c r="L130" s="86"/>
      <c r="M130" s="57"/>
      <c r="N130" s="58"/>
      <c r="O130" s="80"/>
      <c r="P130" s="61"/>
      <c r="Q130" s="56">
        <f t="shared" si="19"/>
        <v>0</v>
      </c>
      <c r="R130" s="26">
        <f t="shared" si="20"/>
        <v>0</v>
      </c>
      <c r="S130" s="57"/>
      <c r="T130" s="57"/>
      <c r="U130" s="58"/>
      <c r="V130" s="58"/>
      <c r="W130" s="58"/>
      <c r="X130" s="58"/>
      <c r="Y130" s="57"/>
      <c r="Z130" s="57"/>
      <c r="AA130" s="58"/>
      <c r="AB130" s="58"/>
      <c r="AC130" s="59">
        <f t="shared" si="18"/>
        <v>0</v>
      </c>
      <c r="AD130" s="178">
        <f t="shared" si="17"/>
        <v>0</v>
      </c>
      <c r="AE130" s="63"/>
    </row>
    <row r="131" spans="1:31" hidden="1" x14ac:dyDescent="0.25">
      <c r="A131" s="91"/>
      <c r="B131" s="74"/>
      <c r="C131" s="75"/>
      <c r="D131" s="82"/>
      <c r="E131" s="83"/>
      <c r="F131" s="84"/>
      <c r="G131" s="84"/>
      <c r="H131" s="84"/>
      <c r="I131" s="84"/>
      <c r="J131" s="85"/>
      <c r="K131" s="110"/>
      <c r="L131" s="86"/>
      <c r="M131" s="57"/>
      <c r="N131" s="58"/>
      <c r="O131" s="80"/>
      <c r="P131" s="61"/>
      <c r="Q131" s="22">
        <f t="shared" si="19"/>
        <v>0</v>
      </c>
      <c r="R131" s="26">
        <f t="shared" si="20"/>
        <v>0</v>
      </c>
      <c r="W131" s="55"/>
      <c r="Y131" s="6"/>
      <c r="Z131" s="6"/>
      <c r="AC131" s="2">
        <f t="shared" si="18"/>
        <v>0</v>
      </c>
      <c r="AD131" s="178">
        <f t="shared" si="17"/>
        <v>0</v>
      </c>
      <c r="AE131" s="6"/>
    </row>
    <row r="132" spans="1:31" hidden="1" x14ac:dyDescent="0.25">
      <c r="A132" s="91"/>
      <c r="B132" s="74"/>
      <c r="C132" s="75"/>
      <c r="D132" s="82"/>
      <c r="E132" s="83"/>
      <c r="F132" s="84"/>
      <c r="G132" s="84"/>
      <c r="H132" s="84"/>
      <c r="I132" s="84"/>
      <c r="J132" s="85"/>
      <c r="K132" s="110"/>
      <c r="L132" s="79"/>
      <c r="M132" s="57"/>
      <c r="N132" s="58"/>
      <c r="O132" s="80"/>
      <c r="P132" s="61"/>
      <c r="Q132" s="22">
        <f t="shared" si="19"/>
        <v>0</v>
      </c>
      <c r="R132" s="26">
        <f t="shared" si="20"/>
        <v>0</v>
      </c>
      <c r="U132" s="53"/>
      <c r="V132" s="53"/>
      <c r="W132" s="64"/>
      <c r="X132" s="6"/>
      <c r="Y132" s="6"/>
      <c r="Z132" s="6"/>
      <c r="AC132" s="2">
        <f t="shared" si="18"/>
        <v>0</v>
      </c>
      <c r="AD132" s="178">
        <f t="shared" si="17"/>
        <v>0</v>
      </c>
      <c r="AE132" s="6"/>
    </row>
    <row r="133" spans="1:31" x14ac:dyDescent="0.25">
      <c r="A133" s="34" t="s">
        <v>80</v>
      </c>
      <c r="B133" s="45">
        <v>0</v>
      </c>
      <c r="C133" s="46">
        <v>0</v>
      </c>
      <c r="D133" s="35">
        <v>4</v>
      </c>
      <c r="E133" s="36">
        <v>5</v>
      </c>
      <c r="F133" s="37">
        <v>6</v>
      </c>
      <c r="G133" s="37">
        <v>7</v>
      </c>
      <c r="H133" s="37">
        <v>8</v>
      </c>
      <c r="I133" s="37">
        <v>9</v>
      </c>
      <c r="J133" s="38">
        <v>0</v>
      </c>
      <c r="K133" s="109"/>
      <c r="L133" s="39"/>
      <c r="M133" s="40"/>
      <c r="N133" s="41"/>
      <c r="O133" s="42"/>
      <c r="P133" s="43"/>
      <c r="Q133" s="43"/>
      <c r="R133" s="44"/>
      <c r="S133" s="43"/>
      <c r="T133" s="43"/>
      <c r="U133" s="43"/>
      <c r="V133" s="43"/>
      <c r="W133" s="43"/>
      <c r="X133" s="43">
        <v>33</v>
      </c>
      <c r="Y133" s="43"/>
      <c r="Z133" s="43"/>
      <c r="AA133" s="43"/>
      <c r="AB133" s="43"/>
      <c r="AC133" s="43"/>
      <c r="AD133" s="48"/>
    </row>
    <row r="134" spans="1:31" x14ac:dyDescent="0.25">
      <c r="A134" s="196" t="s">
        <v>81</v>
      </c>
      <c r="B134" s="198" t="s">
        <v>82</v>
      </c>
      <c r="C134" s="181" t="s">
        <v>83</v>
      </c>
      <c r="D134" s="188"/>
      <c r="E134" s="189"/>
      <c r="F134" s="199"/>
      <c r="G134" s="199"/>
      <c r="H134" s="199"/>
      <c r="I134" s="199"/>
      <c r="J134" s="200"/>
      <c r="K134" s="201"/>
      <c r="L134" s="202"/>
      <c r="M134" s="203" t="s">
        <v>90</v>
      </c>
      <c r="N134" s="196">
        <v>10</v>
      </c>
      <c r="O134" s="204">
        <v>59</v>
      </c>
      <c r="P134" s="205">
        <v>5</v>
      </c>
      <c r="Q134" s="192">
        <f t="shared" ref="Q134:Q136" si="21">N134*P134</f>
        <v>50</v>
      </c>
      <c r="R134" s="193">
        <f t="shared" ref="R134:R136" si="22">O134*P134</f>
        <v>295</v>
      </c>
      <c r="S134" s="203"/>
      <c r="T134" s="203"/>
      <c r="U134" s="196"/>
      <c r="V134" s="196"/>
      <c r="W134" s="196">
        <v>25</v>
      </c>
      <c r="Y134" s="196">
        <v>25</v>
      </c>
      <c r="Z134" s="196"/>
      <c r="AA134" s="196"/>
      <c r="AB134" s="196"/>
      <c r="AC134" s="197">
        <f t="shared" ref="AC134:AC135" si="23">SUM(S134:AB134)</f>
        <v>50</v>
      </c>
      <c r="AD134" s="178">
        <f>Q134-AC134</f>
        <v>0</v>
      </c>
    </row>
    <row r="135" spans="1:31" x14ac:dyDescent="0.25">
      <c r="A135" s="196" t="s">
        <v>84</v>
      </c>
      <c r="B135" s="198" t="s">
        <v>85</v>
      </c>
      <c r="C135" s="181" t="s">
        <v>83</v>
      </c>
      <c r="D135" s="188"/>
      <c r="E135" s="189"/>
      <c r="F135" s="199">
        <v>6</v>
      </c>
      <c r="G135" s="199">
        <v>7</v>
      </c>
      <c r="H135" s="199"/>
      <c r="I135" s="199"/>
      <c r="J135" s="200"/>
      <c r="K135" s="201"/>
      <c r="L135" s="202" t="s">
        <v>86</v>
      </c>
      <c r="M135" s="203" t="s">
        <v>90</v>
      </c>
      <c r="N135" s="196">
        <v>10</v>
      </c>
      <c r="O135" s="204">
        <v>49</v>
      </c>
      <c r="P135" s="205">
        <v>5</v>
      </c>
      <c r="Q135" s="192">
        <f t="shared" si="21"/>
        <v>50</v>
      </c>
      <c r="R135" s="193">
        <f t="shared" si="22"/>
        <v>245</v>
      </c>
      <c r="S135" s="203"/>
      <c r="T135" s="203"/>
      <c r="U135" s="196"/>
      <c r="V135" s="196"/>
      <c r="W135" s="196">
        <v>25</v>
      </c>
      <c r="X135" s="196"/>
      <c r="Y135" s="196">
        <v>25</v>
      </c>
      <c r="Z135" s="196"/>
      <c r="AA135" s="196"/>
      <c r="AB135" s="196"/>
      <c r="AC135" s="197">
        <f t="shared" si="23"/>
        <v>50</v>
      </c>
      <c r="AD135" s="178">
        <f>Q135-AC135</f>
        <v>0</v>
      </c>
    </row>
    <row r="136" spans="1:31" x14ac:dyDescent="0.25">
      <c r="A136" s="206" t="s">
        <v>89</v>
      </c>
      <c r="B136" s="207" t="s">
        <v>87</v>
      </c>
      <c r="C136" s="220" t="s">
        <v>88</v>
      </c>
      <c r="D136" s="208"/>
      <c r="E136" s="209">
        <v>5</v>
      </c>
      <c r="F136" s="210">
        <v>6</v>
      </c>
      <c r="G136" s="210">
        <v>7</v>
      </c>
      <c r="H136" s="210"/>
      <c r="I136" s="210"/>
      <c r="J136" s="211"/>
      <c r="K136" s="212"/>
      <c r="L136" s="213">
        <v>60</v>
      </c>
      <c r="M136" s="214" t="s">
        <v>91</v>
      </c>
      <c r="N136" s="206">
        <v>100</v>
      </c>
      <c r="O136" s="215">
        <v>39</v>
      </c>
      <c r="P136" s="216">
        <v>5</v>
      </c>
      <c r="Q136" s="217">
        <f t="shared" si="21"/>
        <v>500</v>
      </c>
      <c r="R136" s="218">
        <f t="shared" si="22"/>
        <v>195</v>
      </c>
      <c r="S136" s="214"/>
      <c r="T136" s="214"/>
      <c r="U136" s="206"/>
      <c r="V136" s="206"/>
      <c r="W136" s="206"/>
      <c r="Y136" s="206"/>
      <c r="Z136" s="206"/>
      <c r="AA136" s="206"/>
      <c r="AB136" s="206"/>
      <c r="AC136" s="219">
        <f t="shared" ref="AC136" si="24">SUM(S136:AB136)</f>
        <v>0</v>
      </c>
      <c r="AD136" s="178">
        <f>Q136-AC136</f>
        <v>500</v>
      </c>
    </row>
    <row r="137" spans="1:31" x14ac:dyDescent="0.25">
      <c r="A137" s="221" t="s">
        <v>89</v>
      </c>
      <c r="B137" s="222" t="s">
        <v>92</v>
      </c>
      <c r="C137" s="223" t="s">
        <v>93</v>
      </c>
      <c r="D137" s="224"/>
      <c r="E137" s="225"/>
      <c r="F137" s="226"/>
      <c r="G137" s="226">
        <v>7</v>
      </c>
      <c r="H137" s="226">
        <v>8</v>
      </c>
      <c r="I137" s="226">
        <v>9</v>
      </c>
      <c r="J137" s="227"/>
      <c r="K137" s="228"/>
      <c r="L137" s="229">
        <v>80</v>
      </c>
      <c r="M137" s="230" t="s">
        <v>94</v>
      </c>
      <c r="N137" s="221">
        <v>40</v>
      </c>
      <c r="O137" s="231">
        <v>31.5</v>
      </c>
      <c r="P137" s="232">
        <v>5</v>
      </c>
      <c r="Q137" s="233">
        <f t="shared" ref="Q137:Q138" si="25">N137*P137</f>
        <v>200</v>
      </c>
      <c r="R137" s="234">
        <f t="shared" ref="R137:R138" si="26">O137*P137</f>
        <v>157.5</v>
      </c>
      <c r="S137" s="230"/>
      <c r="T137" s="230"/>
      <c r="U137" s="221"/>
      <c r="V137" s="221"/>
      <c r="W137" s="221"/>
      <c r="Y137" s="221"/>
      <c r="Z137" s="221"/>
      <c r="AA137" s="221"/>
      <c r="AB137" s="221"/>
      <c r="AC137" s="235">
        <f t="shared" ref="AC137:AC138" si="27">SUM(S137:AB137)</f>
        <v>0</v>
      </c>
      <c r="AD137" s="178">
        <f t="shared" ref="AD137:AD138" si="28">Q137-AC137</f>
        <v>200</v>
      </c>
    </row>
    <row r="138" spans="1:31" x14ac:dyDescent="0.25">
      <c r="A138" s="221" t="s">
        <v>89</v>
      </c>
      <c r="B138" s="222" t="s">
        <v>92</v>
      </c>
      <c r="C138" s="223" t="s">
        <v>95</v>
      </c>
      <c r="D138" s="224"/>
      <c r="E138" s="225"/>
      <c r="F138" s="226"/>
      <c r="G138" s="226">
        <v>7</v>
      </c>
      <c r="H138" s="226">
        <v>8</v>
      </c>
      <c r="I138" s="226">
        <v>9</v>
      </c>
      <c r="J138" s="227"/>
      <c r="K138" s="228"/>
      <c r="L138" s="229">
        <v>50</v>
      </c>
      <c r="M138" s="230" t="s">
        <v>94</v>
      </c>
      <c r="N138" s="221">
        <v>30</v>
      </c>
      <c r="O138" s="231">
        <v>31.5</v>
      </c>
      <c r="P138" s="232">
        <v>5</v>
      </c>
      <c r="Q138" s="233">
        <f t="shared" si="25"/>
        <v>150</v>
      </c>
      <c r="R138" s="234">
        <f t="shared" si="26"/>
        <v>157.5</v>
      </c>
      <c r="S138" s="230"/>
      <c r="T138" s="230"/>
      <c r="U138" s="221"/>
      <c r="V138" s="221"/>
      <c r="W138" s="221"/>
      <c r="Y138" s="221"/>
      <c r="Z138" s="221"/>
      <c r="AA138" s="221"/>
      <c r="AB138" s="221"/>
      <c r="AC138" s="235">
        <f t="shared" si="27"/>
        <v>0</v>
      </c>
      <c r="AD138" s="178">
        <f t="shared" si="28"/>
        <v>150</v>
      </c>
    </row>
    <row r="139" spans="1:31" x14ac:dyDescent="0.25">
      <c r="A139" s="221" t="s">
        <v>89</v>
      </c>
      <c r="B139" s="222" t="s">
        <v>87</v>
      </c>
      <c r="C139" s="223" t="s">
        <v>96</v>
      </c>
      <c r="D139" s="224"/>
      <c r="E139" s="225"/>
      <c r="F139" s="226">
        <v>6</v>
      </c>
      <c r="G139" s="226">
        <v>7</v>
      </c>
      <c r="H139" s="226"/>
      <c r="I139" s="226"/>
      <c r="J139" s="227"/>
      <c r="K139" s="228"/>
      <c r="L139" s="229">
        <v>75</v>
      </c>
      <c r="M139" s="230" t="s">
        <v>94</v>
      </c>
      <c r="N139" s="221">
        <v>200</v>
      </c>
      <c r="O139" s="231">
        <v>31.5</v>
      </c>
      <c r="P139" s="232">
        <v>5</v>
      </c>
      <c r="Q139" s="233">
        <f t="shared" ref="Q139" si="29">N139*P139</f>
        <v>1000</v>
      </c>
      <c r="R139" s="234">
        <f t="shared" ref="R139" si="30">O139*P139</f>
        <v>157.5</v>
      </c>
      <c r="S139" s="230"/>
      <c r="T139" s="230"/>
      <c r="U139" s="221"/>
      <c r="V139" s="221"/>
      <c r="W139" s="221"/>
      <c r="Y139" s="221"/>
      <c r="Z139" s="221"/>
      <c r="AA139" s="221"/>
      <c r="AB139" s="221"/>
      <c r="AC139" s="235">
        <f t="shared" ref="AC139" si="31">SUM(S139:AB139)</f>
        <v>0</v>
      </c>
      <c r="AD139" s="178">
        <f t="shared" ref="AD139" si="32">Q139-AC139</f>
        <v>1000</v>
      </c>
    </row>
    <row r="140" spans="1:31" x14ac:dyDescent="0.25">
      <c r="A140" s="114" t="s">
        <v>97</v>
      </c>
      <c r="B140" s="115" t="s">
        <v>92</v>
      </c>
      <c r="C140" s="116" t="s">
        <v>98</v>
      </c>
      <c r="D140" s="122"/>
      <c r="E140" s="123"/>
      <c r="F140" s="236"/>
      <c r="G140" s="236">
        <v>7</v>
      </c>
      <c r="H140" s="236">
        <v>8</v>
      </c>
      <c r="I140" s="236">
        <v>9</v>
      </c>
      <c r="J140" s="237"/>
      <c r="K140" s="238"/>
      <c r="L140" s="239" t="s">
        <v>99</v>
      </c>
      <c r="M140" s="122" t="s">
        <v>9</v>
      </c>
      <c r="N140" s="114">
        <v>5</v>
      </c>
      <c r="O140" s="240">
        <v>27</v>
      </c>
      <c r="P140" s="241">
        <v>10</v>
      </c>
      <c r="Q140" s="126">
        <f t="shared" ref="Q140" si="33">N140*P140</f>
        <v>50</v>
      </c>
      <c r="R140" s="127">
        <f t="shared" ref="R140" si="34">O140*P140</f>
        <v>270</v>
      </c>
      <c r="S140" s="128"/>
      <c r="T140" s="128"/>
      <c r="U140" s="114"/>
      <c r="V140" s="114"/>
      <c r="W140" s="114">
        <v>20</v>
      </c>
      <c r="Y140" s="114">
        <v>10</v>
      </c>
      <c r="Z140" s="114">
        <v>10</v>
      </c>
      <c r="AA140" s="114"/>
      <c r="AB140" s="114"/>
      <c r="AC140" s="129">
        <f t="shared" ref="AC140" si="35">SUM(S140:AB140)</f>
        <v>40</v>
      </c>
      <c r="AD140" s="178">
        <f t="shared" ref="AD140" si="36">Q140-AC140</f>
        <v>10</v>
      </c>
      <c r="AE140" s="1" t="s">
        <v>101</v>
      </c>
    </row>
  </sheetData>
  <autoFilter ref="A1:AE132" xr:uid="{8D30AFFA-2B3C-4F8D-A99D-C2BD3088569C}"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16">
      <filters>
        <filter val="106"/>
        <filter val="2"/>
        <filter val="3"/>
        <filter val="4"/>
        <filter val="5"/>
        <filter val="6"/>
      </filters>
    </filterColumn>
    <sortState xmlns:xlrd2="http://schemas.microsoft.com/office/spreadsheetml/2017/richdata2" ref="A2:AE132">
      <sortCondition ref="B1:B132"/>
    </sortState>
  </autoFilter>
  <mergeCells count="1">
    <mergeCell ref="D1:J1"/>
  </mergeCells>
  <conditionalFormatting sqref="D134:J140 D3:J47">
    <cfRule type="cellIs" dxfId="0" priority="1" operator="greaterThan">
      <formula>0</formula>
    </cfRule>
  </conditionalFormatting>
  <hyperlinks>
    <hyperlink ref="C30" r:id="rId1" xr:uid="{81C0AC72-AEDE-4902-86DA-E8DEC7C235DB}"/>
    <hyperlink ref="C32" r:id="rId2" xr:uid="{F9257BE7-FDAF-4BA2-8E2C-61651877B09D}"/>
    <hyperlink ref="C33" r:id="rId3" xr:uid="{2BF901B2-8A3D-4D7E-91B9-BDDB07065A5B}"/>
    <hyperlink ref="C45" r:id="rId4" xr:uid="{C3221CFD-3371-4E2E-9882-A44BD1CF4B1D}"/>
    <hyperlink ref="C35" r:id="rId5" xr:uid="{4E4E7B96-A8A5-42E3-BB55-42601196C1EC}"/>
    <hyperlink ref="C29" r:id="rId6" xr:uid="{00B980B1-7BBC-4D44-910B-2D3FE47FEF16}"/>
    <hyperlink ref="C39" r:id="rId7" xr:uid="{328E9451-D2D2-474F-BFCF-40B0A79CDCD4}"/>
    <hyperlink ref="C42" r:id="rId8" xr:uid="{119C7E06-4EC2-481A-A114-9FC10EB37583}"/>
    <hyperlink ref="C4" r:id="rId9" xr:uid="{450B3C9F-A81D-4799-9F7A-70BA2309520D}"/>
    <hyperlink ref="C5" r:id="rId10" xr:uid="{1B23E7EC-2ADE-4386-924B-BA74A397AE85}"/>
    <hyperlink ref="C8" r:id="rId11" xr:uid="{631A2754-41D8-460C-9A81-1F6D25A78F01}"/>
    <hyperlink ref="C9" r:id="rId12" xr:uid="{7FAD7F69-7CC3-46A2-B6B1-8BE4AE7B1449}"/>
    <hyperlink ref="C10" r:id="rId13" xr:uid="{90F3D531-66AC-4B85-9C42-A76C383079C3}"/>
    <hyperlink ref="C11" r:id="rId14" xr:uid="{A60EBE37-28F2-4841-8338-A6B73F097A00}"/>
    <hyperlink ref="C13" r:id="rId15" xr:uid="{B2353B5A-CA0E-4043-A31D-AF057C23B193}"/>
    <hyperlink ref="C14" r:id="rId16" xr:uid="{E5BE78B0-D436-420E-B4CF-FAD1DD9D3949}"/>
    <hyperlink ref="C15" r:id="rId17" xr:uid="{B77F2B64-8E0B-48BF-8B32-6962E712D566}"/>
    <hyperlink ref="C17" r:id="rId18" xr:uid="{E419DCDB-90F1-47DD-A6D9-CB1853D0E372}"/>
    <hyperlink ref="C18" r:id="rId19" display="Purple Pringe" xr:uid="{EC9AD973-0A91-45B0-8C98-F9A7CD31C90E}"/>
    <hyperlink ref="C19" r:id="rId20" xr:uid="{230A5CAE-4103-4EAF-8ECA-EBD05BB2EF16}"/>
    <hyperlink ref="C20" r:id="rId21" xr:uid="{7AD5B11D-403A-4610-85E8-D0ED7D1D41B4}"/>
    <hyperlink ref="C21" r:id="rId22" xr:uid="{4DEC29FD-4307-4B67-BCB4-4A791CB77E9D}"/>
    <hyperlink ref="C22" r:id="rId23" xr:uid="{BB9166E3-D4A1-4EB8-A0A0-CB88456A680F}"/>
    <hyperlink ref="C23" r:id="rId24" xr:uid="{BD3FB056-F15E-4C8A-AE19-B89339603AE8}"/>
    <hyperlink ref="C24" r:id="rId25" xr:uid="{9AD3BC8A-E567-4857-A646-B2916053C76B}"/>
    <hyperlink ref="C25" r:id="rId26" xr:uid="{F5C2D158-D95C-47EA-9820-7DBAAAEDFD50}"/>
    <hyperlink ref="C34" r:id="rId27" xr:uid="{05B51B40-31E6-4F67-8AAE-E8F38F4A7A79}"/>
    <hyperlink ref="C28" r:id="rId28" xr:uid="{CD734548-CBB1-447E-91C1-029B65C2187A}"/>
    <hyperlink ref="C37" r:id="rId29" xr:uid="{C27A6444-5CAA-4D65-AD9E-248A8A45584F}"/>
    <hyperlink ref="C36" r:id="rId30" xr:uid="{A13B906A-1D5C-4D68-BB7F-3B51B5BCCEE7}"/>
    <hyperlink ref="C7" r:id="rId31" xr:uid="{E590CCD5-D55E-4C84-BAF8-B3B798E0AD20}"/>
    <hyperlink ref="C16" r:id="rId32" xr:uid="{DF9ABF3C-B7B2-42B1-856F-9837AC5AEE70}"/>
    <hyperlink ref="C31" r:id="rId33" xr:uid="{95D4D716-7D0F-439E-856B-C4F015D6D3A4}"/>
    <hyperlink ref="C38" r:id="rId34" xr:uid="{B2724A68-A544-4558-BA2B-ACF2E580CBD4}"/>
    <hyperlink ref="C12" r:id="rId35" xr:uid="{B1C5A661-F614-477D-AC3E-AEE745E0C974}"/>
    <hyperlink ref="C6" r:id="rId36" xr:uid="{7519E988-F8E9-4549-AC50-F951FF25FA44}"/>
    <hyperlink ref="C46" r:id="rId37" xr:uid="{7A46A98C-039A-48AF-ACBF-EFFF61B656D7}"/>
    <hyperlink ref="C47" r:id="rId38" xr:uid="{C86FFF30-355F-4A49-9FE0-BAF5CB894522}"/>
    <hyperlink ref="C43" r:id="rId39" xr:uid="{ADEC54F0-7FBE-42F7-B5B0-F2F05E22015E}"/>
    <hyperlink ref="C41" r:id="rId40" xr:uid="{738B9C31-2E12-48CF-89AD-F4C7BE1BD6BC}"/>
    <hyperlink ref="C40" r:id="rId41" xr:uid="{17010552-D9CC-4B88-A81D-7DB27025AB4D}"/>
    <hyperlink ref="C3" r:id="rId42" xr:uid="{E1ACDA40-BC10-4B51-B5CA-0D57179D0A3F}"/>
    <hyperlink ref="C26" r:id="rId43" display="Blandade" xr:uid="{740C5F3F-BD7F-4F71-8AD6-1A96C835F356}"/>
    <hyperlink ref="C27" r:id="rId44" xr:uid="{7536F1C9-8E20-41DD-8495-7F0BB7FA7E99}"/>
    <hyperlink ref="C134" r:id="rId45" xr:uid="{F3EC5B4C-4425-480A-B5BD-B02FA5F0C03F}"/>
    <hyperlink ref="C135" r:id="rId46" xr:uid="{35855563-0B07-40DD-B235-00ED788FDE8C}"/>
    <hyperlink ref="C137" r:id="rId47" xr:uid="{8B2F8B08-67A7-4DDC-B7E2-BAEB2009F8F4}"/>
    <hyperlink ref="C138" r:id="rId48" xr:uid="{21CD354A-90AE-4CAB-8763-BFC606BDAAB4}"/>
    <hyperlink ref="C139" r:id="rId49" xr:uid="{215E36E9-1201-4B1D-8B49-0DD93CE4A608}"/>
    <hyperlink ref="C140" r:id="rId50" xr:uid="{7388B484-238D-47B6-AB7C-C42DDA8E3514}"/>
    <hyperlink ref="C136" r:id="rId51" xr:uid="{3DC45CEC-3D74-490C-BE2D-AAB11016F0D5}"/>
    <hyperlink ref="C44" r:id="rId52" xr:uid="{65E544AB-80C4-4FB9-8421-649E109CAE0D}"/>
  </hyperlinks>
  <pageMargins left="0.7" right="0.7" top="0.75" bottom="0.75" header="0.3" footer="0.3"/>
  <pageSetup paperSize="9" orientation="portrait" horizontalDpi="300" verticalDpi="300" r:id="rId5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Lindquist</dc:creator>
  <cp:lastModifiedBy>Peter Lindquist</cp:lastModifiedBy>
  <dcterms:created xsi:type="dcterms:W3CDTF">2018-12-29T18:36:02Z</dcterms:created>
  <dcterms:modified xsi:type="dcterms:W3CDTF">2020-02-04T19:41:48Z</dcterms:modified>
</cp:coreProperties>
</file>